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2330" activeTab="7"/>
  </bookViews>
  <sheets>
    <sheet name="개요(정리전)" sheetId="2" r:id="rId1"/>
    <sheet name="전직" sheetId="1" r:id="rId2"/>
    <sheet name="요일 보너스" sheetId="3" r:id="rId3"/>
    <sheet name="술집" sheetId="5" r:id="rId4"/>
    <sheet name="기술" sheetId="6" r:id="rId5"/>
    <sheet name="장비(아이템)" sheetId="7" r:id="rId6"/>
    <sheet name="파워업" sheetId="8" r:id="rId7"/>
    <sheet name="선내건설" sheetId="9" r:id="rId8"/>
    <sheet name="섬(지역)" sheetId="10" r:id="rId9"/>
    <sheet name="몬스터" sheetId="11" r:id="rId10"/>
    <sheet name="포획가능" sheetId="12" r:id="rId11"/>
    <sheet name="몬스터부화" sheetId="15" r:id="rId12"/>
    <sheet name="왕의포상" sheetId="16" r:id="rId13"/>
  </sheets>
  <calcPr calcId="125725"/>
</workbook>
</file>

<file path=xl/calcChain.xml><?xml version="1.0" encoding="utf-8"?>
<calcChain xmlns="http://schemas.openxmlformats.org/spreadsheetml/2006/main">
  <c r="J54" i="7"/>
  <c r="J55"/>
  <c r="J56"/>
  <c r="J57"/>
  <c r="J58"/>
  <c r="J65"/>
  <c r="J67"/>
  <c r="J69"/>
  <c r="J71"/>
  <c r="J73"/>
  <c r="J75"/>
  <c r="J77"/>
  <c r="J79"/>
  <c r="J93"/>
  <c r="J95"/>
  <c r="J97"/>
  <c r="J106"/>
  <c r="J114"/>
  <c r="J116"/>
  <c r="J118"/>
  <c r="J120"/>
  <c r="J122"/>
  <c r="J124"/>
  <c r="J126"/>
  <c r="J128"/>
  <c r="H145"/>
  <c r="J145"/>
  <c r="H147"/>
  <c r="H149"/>
  <c r="J149"/>
  <c r="H151"/>
  <c r="H153"/>
  <c r="J153"/>
  <c r="H155"/>
  <c r="J155"/>
  <c r="H159"/>
  <c r="J164"/>
  <c r="J166"/>
  <c r="J168"/>
  <c r="J170"/>
  <c r="J172"/>
  <c r="J176"/>
  <c r="J178"/>
  <c r="I225"/>
  <c r="I227"/>
  <c r="I228"/>
  <c r="I229"/>
  <c r="I231"/>
  <c r="I272"/>
  <c r="I275"/>
  <c r="I278"/>
  <c r="I281"/>
  <c r="I284"/>
  <c r="I287"/>
</calcChain>
</file>

<file path=xl/sharedStrings.xml><?xml version="1.0" encoding="utf-8"?>
<sst xmlns="http://schemas.openxmlformats.org/spreadsheetml/2006/main" count="6008" uniqueCount="2374">
  <si>
    <r>
      <t>직업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</si>
  <si>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선원 </t>
    <phoneticPr fontId="10" type="noConversion"/>
  </si>
  <si>
    <t xml:space="preserve">해적 </t>
    <phoneticPr fontId="10" type="noConversion"/>
  </si>
  <si>
    <t xml:space="preserve">요리사 </t>
    <phoneticPr fontId="10" type="noConversion"/>
  </si>
  <si>
    <t xml:space="preserve">농민 </t>
    <phoneticPr fontId="10" type="noConversion"/>
  </si>
  <si>
    <r>
      <rPr>
        <b/>
        <sz val="12"/>
        <color theme="1"/>
        <rFont val="굴림"/>
        <family val="3"/>
        <charset val="129"/>
      </rPr>
      <t>전직 조건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</si>
  <si>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상인 </t>
    <phoneticPr fontId="10" type="noConversion"/>
  </si>
  <si>
    <t xml:space="preserve">대장장이 </t>
    <phoneticPr fontId="10" type="noConversion"/>
  </si>
  <si>
    <t xml:space="preserve">어부 </t>
    <phoneticPr fontId="10" type="noConversion"/>
  </si>
  <si>
    <t xml:space="preserve">목수 </t>
    <phoneticPr fontId="10" type="noConversion"/>
  </si>
  <si>
    <t xml:space="preserve">난폭 한 사람 </t>
    <phoneticPr fontId="10" type="noConversion"/>
  </si>
  <si>
    <t xml:space="preserve">전사 </t>
    <phoneticPr fontId="10" type="noConversion"/>
  </si>
  <si>
    <t xml:space="preserve">무도가 </t>
    <phoneticPr fontId="10" type="noConversion"/>
  </si>
  <si>
    <t xml:space="preserve">궁수 </t>
    <phoneticPr fontId="10" type="noConversion"/>
  </si>
  <si>
    <t xml:space="preserve">스님 </t>
    <phoneticPr fontId="10" type="noConversion"/>
  </si>
  <si>
    <t xml:space="preserve">어릿 광대 </t>
    <phoneticPr fontId="10" type="noConversion"/>
  </si>
  <si>
    <t xml:space="preserve">모험가 </t>
    <phoneticPr fontId="10" type="noConversion"/>
  </si>
  <si>
    <t xml:space="preserve">발명자 </t>
    <phoneticPr fontId="10" type="noConversion"/>
  </si>
  <si>
    <t xml:space="preserve">총사 </t>
    <phoneticPr fontId="10" type="noConversion"/>
  </si>
  <si>
    <t xml:space="preserve">창병 </t>
    <phoneticPr fontId="10" type="noConversion"/>
  </si>
  <si>
    <t xml:space="preserve">마법사 </t>
    <phoneticPr fontId="10" type="noConversion"/>
  </si>
  <si>
    <t xml:space="preserve">왕국 병사 </t>
    <phoneticPr fontId="10" type="noConversion"/>
  </si>
  <si>
    <t xml:space="preserve">의사 </t>
    <phoneticPr fontId="10" type="noConversion"/>
  </si>
  <si>
    <t xml:space="preserve">도박꾼 </t>
    <phoneticPr fontId="10" type="noConversion"/>
  </si>
  <si>
    <t xml:space="preserve">저격수 </t>
    <phoneticPr fontId="10" type="noConversion"/>
  </si>
  <si>
    <t xml:space="preserve">괴도 </t>
    <phoneticPr fontId="10" type="noConversion"/>
  </si>
  <si>
    <t xml:space="preserve">항해사 </t>
    <phoneticPr fontId="10" type="noConversion"/>
  </si>
  <si>
    <t xml:space="preserve">조합 사 </t>
    <phoneticPr fontId="10" type="noConversion"/>
  </si>
  <si>
    <t xml:space="preserve">무희 </t>
    <phoneticPr fontId="10" type="noConversion"/>
  </si>
  <si>
    <t xml:space="preserve">바이킹 </t>
    <phoneticPr fontId="10" type="noConversion"/>
  </si>
  <si>
    <t xml:space="preserve">마물 사용 </t>
    <phoneticPr fontId="10" type="noConversion"/>
  </si>
  <si>
    <t xml:space="preserve">제독 </t>
    <phoneticPr fontId="10" type="noConversion"/>
  </si>
  <si>
    <t xml:space="preserve">대검 사용 </t>
    <phoneticPr fontId="10" type="noConversion"/>
  </si>
  <si>
    <t xml:space="preserve">대해적 </t>
    <phoneticPr fontId="10" type="noConversion"/>
  </si>
  <si>
    <t xml:space="preserve">귀족 </t>
    <phoneticPr fontId="10" type="noConversion"/>
  </si>
  <si>
    <t xml:space="preserve">마인 </t>
    <phoneticPr fontId="10" type="noConversion"/>
  </si>
  <si>
    <t xml:space="preserve">닌자 </t>
    <phoneticPr fontId="10" type="noConversion"/>
  </si>
  <si>
    <t xml:space="preserve">용사 </t>
    <phoneticPr fontId="10" type="noConversion"/>
  </si>
  <si>
    <t xml:space="preserve">왕 </t>
    <phoneticPr fontId="10" type="noConversion"/>
  </si>
  <si>
    <t xml:space="preserve">관리자 </t>
    <phoneticPr fontId="10" type="noConversion"/>
  </si>
  <si>
    <t xml:space="preserve">부자 </t>
    <phoneticPr fontId="10" type="noConversion"/>
  </si>
  <si>
    <t xml:space="preserve">무사 </t>
    <phoneticPr fontId="10" type="noConversion"/>
  </si>
  <si>
    <t xml:space="preserve">격투 </t>
    <phoneticPr fontId="10" type="noConversion"/>
  </si>
  <si>
    <t xml:space="preserve">격투가 </t>
    <phoneticPr fontId="10" type="noConversion"/>
  </si>
  <si>
    <t xml:space="preserve">키구루미 </t>
    <phoneticPr fontId="10" type="noConversion"/>
  </si>
  <si>
    <t xml:space="preserve">로봇 </t>
    <phoneticPr fontId="10" type="noConversion"/>
  </si>
  <si>
    <t xml:space="preserve">근 1 </t>
    <phoneticPr fontId="10" type="noConversion"/>
  </si>
  <si>
    <t xml:space="preserve">탐 1 </t>
    <phoneticPr fontId="10" type="noConversion"/>
  </si>
  <si>
    <t xml:space="preserve">탐 2 </t>
    <phoneticPr fontId="10" type="noConversion"/>
  </si>
  <si>
    <t xml:space="preserve">근 2 </t>
    <phoneticPr fontId="10" type="noConversion"/>
  </si>
  <si>
    <t xml:space="preserve">원 2 </t>
    <phoneticPr fontId="10" type="noConversion"/>
  </si>
  <si>
    <t xml:space="preserve">근 5 </t>
    <phoneticPr fontId="10" type="noConversion"/>
  </si>
  <si>
    <t xml:space="preserve">근 4 / ★ 5 </t>
    <phoneticPr fontId="10" type="noConversion"/>
  </si>
  <si>
    <t xml:space="preserve">근 3 </t>
    <phoneticPr fontId="10" type="noConversion"/>
  </si>
  <si>
    <t xml:space="preserve">원 3 / ★ 2 </t>
    <phoneticPr fontId="10" type="noConversion"/>
  </si>
  <si>
    <t xml:space="preserve">원 4 / 탐 2 / ★ 5 </t>
    <phoneticPr fontId="10" type="noConversion"/>
  </si>
  <si>
    <r>
      <t>공격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</si>
  <si>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수비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</si>
  <si>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속도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</si>
  <si>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영리함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</si>
  <si>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HP 업 1 </t>
    <phoneticPr fontId="10" type="noConversion"/>
  </si>
  <si>
    <t xml:space="preserve">영리 업 1 </t>
    <phoneticPr fontId="10" type="noConversion"/>
  </si>
  <si>
    <t xml:space="preserve"> 변속 수술 1 </t>
    <phoneticPr fontId="10" type="noConversion"/>
  </si>
  <si>
    <t xml:space="preserve">SP 업 1 </t>
    <phoneticPr fontId="10" type="noConversion"/>
  </si>
  <si>
    <t xml:space="preserve">지팡이 계 궁합하기 </t>
    <phoneticPr fontId="10" type="noConversion"/>
  </si>
  <si>
    <t xml:space="preserve">통찰력 업 1 </t>
    <phoneticPr fontId="10" type="noConversion"/>
  </si>
  <si>
    <t xml:space="preserve">수평 어택 1 </t>
    <phoneticPr fontId="10" type="noConversion"/>
  </si>
  <si>
    <t xml:space="preserve">방어하기 1 </t>
    <phoneticPr fontId="10" type="noConversion"/>
  </si>
  <si>
    <t xml:space="preserve">타 계 궁합하기 </t>
    <phoneticPr fontId="10" type="noConversion"/>
  </si>
  <si>
    <t xml:space="preserve">도끼 계 궁합하기 </t>
    <phoneticPr fontId="10" type="noConversion"/>
  </si>
  <si>
    <t xml:space="preserve">검 계 궁합하기 </t>
    <phoneticPr fontId="10" type="noConversion"/>
  </si>
  <si>
    <t xml:space="preserve">속도 업 1 </t>
    <phoneticPr fontId="10" type="noConversion"/>
  </si>
  <si>
    <t xml:space="preserve">활계 궁합하기 </t>
    <phoneticPr fontId="10" type="noConversion"/>
  </si>
  <si>
    <t xml:space="preserve">HP 회복 기술 2 </t>
    <phoneticPr fontId="10" type="noConversion"/>
  </si>
  <si>
    <t xml:space="preserve">무게 극복 </t>
    <phoneticPr fontId="10" type="noConversion"/>
  </si>
  <si>
    <t xml:space="preserve">SP 업 2 </t>
    <phoneticPr fontId="10" type="noConversion"/>
  </si>
  <si>
    <t xml:space="preserve">관찰력 업 </t>
    <phoneticPr fontId="10" type="noConversion"/>
  </si>
  <si>
    <t xml:space="preserve">변속의 방법 2 </t>
    <phoneticPr fontId="10" type="noConversion"/>
  </si>
  <si>
    <t xml:space="preserve">창 계 궁합하기 </t>
    <phoneticPr fontId="10" type="noConversion"/>
  </si>
  <si>
    <t xml:space="preserve">궁극 공격 1 </t>
    <phoneticPr fontId="10" type="noConversion"/>
  </si>
  <si>
    <t xml:space="preserve">방패의 비법 </t>
    <phoneticPr fontId="10" type="noConversion"/>
  </si>
  <si>
    <t xml:space="preserve">섬에 대한 애정 </t>
    <phoneticPr fontId="10" type="noConversion"/>
  </si>
  <si>
    <t xml:space="preserve">수평 어택 2 </t>
    <phoneticPr fontId="10" type="noConversion"/>
  </si>
  <si>
    <t xml:space="preserve">총 계 궁합하기 </t>
    <phoneticPr fontId="10" type="noConversion"/>
  </si>
  <si>
    <t xml:space="preserve">절약의 마음 </t>
    <phoneticPr fontId="10" type="noConversion"/>
  </si>
  <si>
    <t xml:space="preserve">HP 회복 술 1 </t>
    <phoneticPr fontId="10" type="noConversion"/>
  </si>
  <si>
    <t xml:space="preserve">선박에 대한 애정 </t>
    <phoneticPr fontId="10" type="noConversion"/>
  </si>
  <si>
    <t xml:space="preserve">속도 업 2 </t>
    <phoneticPr fontId="10" type="noConversion"/>
  </si>
  <si>
    <t xml:space="preserve">공격하기 1 </t>
    <phoneticPr fontId="10" type="noConversion"/>
  </si>
  <si>
    <t xml:space="preserve">마라 원 묶는 향상 </t>
    <phoneticPr fontId="10" type="noConversion"/>
  </si>
  <si>
    <t xml:space="preserve">변속의 수술 3 </t>
    <phoneticPr fontId="10" type="noConversion"/>
  </si>
  <si>
    <t xml:space="preserve">연속 공격 1 </t>
    <phoneticPr fontId="10" type="noConversion"/>
  </si>
  <si>
    <t xml:space="preserve">모든 파라 업 2 </t>
    <phoneticPr fontId="10" type="noConversion"/>
  </si>
  <si>
    <t xml:space="preserve">방어하기 2 </t>
    <phoneticPr fontId="10" type="noConversion"/>
  </si>
  <si>
    <t xml:space="preserve">궁극 공격 2 </t>
    <phoneticPr fontId="10" type="noConversion"/>
  </si>
  <si>
    <t xml:space="preserve">타천 하늘 </t>
    <phoneticPr fontId="10" type="noConversion"/>
  </si>
  <si>
    <t xml:space="preserve">연속 공격 2 </t>
    <phoneticPr fontId="10" type="noConversion"/>
  </si>
  <si>
    <t xml:space="preserve"> HP 회복 마법 3 </t>
    <phoneticPr fontId="10" type="noConversion"/>
  </si>
  <si>
    <t xml:space="preserve">통찰력 업 2 </t>
    <phoneticPr fontId="10" type="noConversion"/>
  </si>
  <si>
    <t xml:space="preserve">모든 파라 업 1 </t>
    <phoneticPr fontId="10" type="noConversion"/>
  </si>
  <si>
    <t xml:space="preserve">HP 업 2 </t>
    <phoneticPr fontId="10" type="noConversion"/>
  </si>
  <si>
    <t xml:space="preserve">무기 완전히 극복 </t>
    <phoneticPr fontId="10" type="noConversion"/>
  </si>
  <si>
    <t xml:space="preserve">수평 공격 3 </t>
    <phoneticPr fontId="10" type="noConversion"/>
  </si>
  <si>
    <t xml:space="preserve">궁극 공격 3 </t>
    <phoneticPr fontId="10" type="noConversion"/>
  </si>
  <si>
    <t>마스터 보너스</t>
  </si>
  <si>
    <t xml:space="preserve">2 2 </t>
  </si>
  <si>
    <r>
      <t>특수 기능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</si>
  <si>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구보로 빠르게 활동 </t>
    <phoneticPr fontId="10" type="noConversion"/>
  </si>
  <si>
    <t xml:space="preserve">배의 속도 +1 (최대 10까지) </t>
    <phoneticPr fontId="10" type="noConversion"/>
  </si>
  <si>
    <t xml:space="preserve">섬의 물자 보급 +10 UP </t>
    <phoneticPr fontId="10" type="noConversion"/>
  </si>
  <si>
    <t xml:space="preserve">체력 회복 -10 초 (최대 60 초까지) </t>
    <phoneticPr fontId="10" type="noConversion"/>
  </si>
  <si>
    <t xml:space="preserve">밭 등의 이용으로 수확 2 배 </t>
    <phoneticPr fontId="10" type="noConversion"/>
  </si>
  <si>
    <t xml:space="preserve">선내에 아이템 가게를 연다 </t>
    <phoneticPr fontId="10" type="noConversion"/>
  </si>
  <si>
    <t xml:space="preserve">선내에 무기 상점을 연다 </t>
    <phoneticPr fontId="10" type="noConversion"/>
  </si>
  <si>
    <t xml:space="preserve">스크린을 바른다 및 분석 물 출현 UP </t>
    <phoneticPr fontId="10" type="noConversion"/>
  </si>
  <si>
    <t xml:space="preserve">섬 시설 건설 시간을 단축 </t>
    <phoneticPr fontId="10" type="noConversion"/>
  </si>
  <si>
    <t xml:space="preserve">퀘스트 경험치를 2 배받을 </t>
    <phoneticPr fontId="10" type="noConversion"/>
  </si>
  <si>
    <t xml:space="preserve">속도의 절반을 공격에 플러스 </t>
    <phoneticPr fontId="10" type="noConversion"/>
  </si>
  <si>
    <t xml:space="preserve">무거운 활 뒷줄까지 관통하는 </t>
    <phoneticPr fontId="10" type="noConversion"/>
  </si>
  <si>
    <t xml:space="preserve">영리함의 절반을 공격에 플러스 </t>
    <phoneticPr fontId="10" type="noConversion"/>
  </si>
  <si>
    <t xml:space="preserve">퀘스트 체력 -1 (최대 2까지) </t>
    <phoneticPr fontId="10" type="noConversion"/>
  </si>
  <si>
    <t xml:space="preserve">선내에 방어구 가게를 열 </t>
    <phoneticPr fontId="10" type="noConversion"/>
  </si>
  <si>
    <t xml:space="preserve">무거운 총기도 빠르게 쏠 </t>
    <phoneticPr fontId="10" type="noConversion"/>
  </si>
  <si>
    <t xml:space="preserve">창 공격으로 상대의 기운을 날카롭게 </t>
    <phoneticPr fontId="10" type="noConversion"/>
  </si>
  <si>
    <t xml:space="preserve">지팡이 장비로 뒷줄에서 공격 가능 </t>
    <phoneticPr fontId="10" type="noConversion"/>
  </si>
  <si>
    <t xml:space="preserve">오라 값을 같은 대의 앞줄에 배분 </t>
    <phoneticPr fontId="10" type="noConversion"/>
  </si>
  <si>
    <t xml:space="preserve">동료로하는 G 5 % 감소 (최대 30 %) </t>
    <phoneticPr fontId="10" type="noConversion"/>
  </si>
  <si>
    <t xml:space="preserve">주사위 비용 -1 매 (최대 2 매) </t>
    <phoneticPr fontId="10" type="noConversion"/>
  </si>
  <si>
    <t xml:space="preserve">항해 체력 -1 (최대 2까지) </t>
    <phoneticPr fontId="10" type="noConversion"/>
  </si>
  <si>
    <t xml:space="preserve">분석시 +2 개 더 발견 </t>
    <phoneticPr fontId="10" type="noConversion"/>
  </si>
  <si>
    <t xml:space="preserve">공격하면 SP를 5 흡수 </t>
    <phoneticPr fontId="10" type="noConversion"/>
  </si>
  <si>
    <t xml:space="preserve">준 데미지의 5 %만큼 회복 </t>
    <phoneticPr fontId="10" type="noConversion"/>
  </si>
  <si>
    <t xml:space="preserve">퀘스트에 마물을 데려 갈 </t>
    <phoneticPr fontId="10" type="noConversion"/>
  </si>
  <si>
    <t xml:space="preserve">몬스터에게 데미지 1.1 배 </t>
    <phoneticPr fontId="10" type="noConversion"/>
  </si>
  <si>
    <t xml:space="preserve">무거운 칼 장비로 뒷줄까지 관통 </t>
    <phoneticPr fontId="10" type="noConversion"/>
  </si>
  <si>
    <t xml:space="preserve">무거운 망치 장비로 뒷줄까지 관통 </t>
    <phoneticPr fontId="10" type="noConversion"/>
  </si>
  <si>
    <t xml:space="preserve">공격하면 5G 받기 </t>
    <phoneticPr fontId="10" type="noConversion"/>
  </si>
  <si>
    <t xml:space="preserve">무거운 도끼 장비로 뒷줄까지 관통 </t>
    <phoneticPr fontId="10" type="noConversion"/>
  </si>
  <si>
    <t xml:space="preserve">가벼운 검으로 연속 공격 </t>
    <phoneticPr fontId="10" type="noConversion"/>
  </si>
  <si>
    <t xml:space="preserve">무거운 칼 장비로 수평 어택 </t>
    <phoneticPr fontId="10" type="noConversion"/>
  </si>
  <si>
    <t xml:space="preserve">같은 부대 기운 지속 시간 2 배 </t>
    <phoneticPr fontId="10" type="noConversion"/>
  </si>
  <si>
    <t xml:space="preserve">선내에 액세서리 가게를 열 </t>
    <phoneticPr fontId="10" type="noConversion"/>
  </si>
  <si>
    <t xml:space="preserve">시설 이용에 5G 받기 </t>
    <phoneticPr fontId="10" type="noConversion"/>
  </si>
  <si>
    <t xml:space="preserve">무겁지 않은 검 장비로 수평 어택 </t>
    <phoneticPr fontId="10" type="noConversion"/>
  </si>
  <si>
    <t xml:space="preserve">방어구없이하면 항상 기운 </t>
    <phoneticPr fontId="10" type="noConversion"/>
  </si>
  <si>
    <t xml:space="preserve">망치 류에서 빠르게 공격 </t>
    <phoneticPr fontId="10" type="noConversion"/>
  </si>
  <si>
    <t xml:space="preserve">오라시 공격 1 / 2 방어 4 배 </t>
    <phoneticPr fontId="10" type="noConversion"/>
  </si>
  <si>
    <t xml:space="preserve">오라시 공격 1.5 배 방어 1 / 4 </t>
    <phoneticPr fontId="10" type="noConversion"/>
  </si>
  <si>
    <t>도끼 장비시 오라 발생 UP</t>
    <phoneticPr fontId="10" type="noConversion"/>
  </si>
  <si>
    <t>데미지시 SP 소모 스턴을 반환</t>
    <phoneticPr fontId="10" type="noConversion"/>
  </si>
  <si>
    <t xml:space="preserve">농민 </t>
    <phoneticPr fontId="10" type="noConversion"/>
  </si>
  <si>
    <t>왕국 병사</t>
    <phoneticPr fontId="10" type="noConversion"/>
  </si>
  <si>
    <t>격투가</t>
    <phoneticPr fontId="10" type="noConversion"/>
  </si>
  <si>
    <t xml:space="preserve">총 </t>
    <phoneticPr fontId="10" type="noConversion"/>
  </si>
  <si>
    <t xml:space="preserve">난폭한 사람 </t>
    <phoneticPr fontId="10" type="noConversion"/>
  </si>
  <si>
    <t xml:space="preserve">조합사 </t>
    <phoneticPr fontId="10" type="noConversion"/>
  </si>
  <si>
    <t>마물사육사</t>
    <phoneticPr fontId="10" type="noConversion"/>
  </si>
  <si>
    <r>
      <t>SP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</si>
  <si>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>ＨP</t>
    <phoneticPr fontId="10" type="noConversion"/>
  </si>
  <si>
    <r>
      <t>MAX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</si>
  <si>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Lv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</si>
  <si>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ＨＰ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</si>
  <si>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ＳＰ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</si>
  <si>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직업스킬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</si>
  <si>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* 특수 기술은 초기 직업에 따라.  전직해도 변화하지 않는다. </t>
    <phoneticPr fontId="10" type="noConversion"/>
  </si>
  <si>
    <t xml:space="preserve">선 1 </t>
    <phoneticPr fontId="10" type="noConversion"/>
  </si>
  <si>
    <t xml:space="preserve">용 1 </t>
    <phoneticPr fontId="10" type="noConversion"/>
  </si>
  <si>
    <t xml:space="preserve">일 1 </t>
    <phoneticPr fontId="10" type="noConversion"/>
  </si>
  <si>
    <t xml:space="preserve">원 1 </t>
    <phoneticPr fontId="10" type="noConversion"/>
  </si>
  <si>
    <t xml:space="preserve">일 3 </t>
    <phoneticPr fontId="10" type="noConversion"/>
  </si>
  <si>
    <t xml:space="preserve">일 2 </t>
    <phoneticPr fontId="10" type="noConversion"/>
  </si>
  <si>
    <t xml:space="preserve">용 2 / ★ 1 </t>
    <phoneticPr fontId="10" type="noConversion"/>
  </si>
  <si>
    <t xml:space="preserve">근 2 / 선 1 / ★ 1 </t>
    <phoneticPr fontId="10" type="noConversion"/>
  </si>
  <si>
    <t xml:space="preserve">비 1 / ★ 2 </t>
    <phoneticPr fontId="10" type="noConversion"/>
  </si>
  <si>
    <t xml:space="preserve">비 2 / ★ 5 </t>
    <phoneticPr fontId="10" type="noConversion"/>
  </si>
  <si>
    <t xml:space="preserve">선 2 / ★ 1 </t>
    <phoneticPr fontId="10" type="noConversion"/>
  </si>
  <si>
    <t xml:space="preserve">탐 3 / 선 1 </t>
    <phoneticPr fontId="10" type="noConversion"/>
  </si>
  <si>
    <t xml:space="preserve">탐 5 / 일 3 </t>
    <phoneticPr fontId="10" type="noConversion"/>
  </si>
  <si>
    <t xml:space="preserve">비 3 / 탐 1 / ★ 4 </t>
    <phoneticPr fontId="10" type="noConversion"/>
  </si>
  <si>
    <t xml:space="preserve">원 3 / 선 1 / ★ 1 </t>
    <phoneticPr fontId="10" type="noConversion"/>
  </si>
  <si>
    <t xml:space="preserve">선 5 / 원 3 / ★ 5 </t>
    <phoneticPr fontId="10" type="noConversion"/>
  </si>
  <si>
    <t xml:space="preserve">선 3 / 근 1 / ★ 1 </t>
    <phoneticPr fontId="10" type="noConversion"/>
  </si>
  <si>
    <t xml:space="preserve">탐 4 / 일 2 </t>
    <phoneticPr fontId="10" type="noConversion"/>
  </si>
  <si>
    <t xml:space="preserve">비 4 / 근 2 / ★ 5 </t>
    <phoneticPr fontId="10" type="noConversion"/>
  </si>
  <si>
    <t xml:space="preserve">선 4 / 근 2 / 일 1 / ★ 5 </t>
    <phoneticPr fontId="10" type="noConversion"/>
  </si>
  <si>
    <t xml:space="preserve">선 7 / 총 5 / 탐 3 / ★ 5 </t>
    <phoneticPr fontId="10" type="noConversion"/>
  </si>
  <si>
    <t>용 7 / 근 5 / ★ 5</t>
    <phoneticPr fontId="10" type="noConversion"/>
  </si>
  <si>
    <t xml:space="preserve">메 1 </t>
    <phoneticPr fontId="10" type="noConversion"/>
  </si>
  <si>
    <t>선 7 / 근 5 / 일 3 / ★ 5</t>
    <phoneticPr fontId="10" type="noConversion"/>
  </si>
  <si>
    <t xml:space="preserve">일 6 / 선 4 / ★ 2 </t>
    <phoneticPr fontId="10" type="noConversion"/>
  </si>
  <si>
    <t>근 7 / 용 5 / 비 3 / ★ 10</t>
    <phoneticPr fontId="10" type="noConversion"/>
  </si>
  <si>
    <t>원 7 / 근 5 / 일 3 / ★ 8</t>
    <phoneticPr fontId="10" type="noConversion"/>
  </si>
  <si>
    <t>근 7 / 용 5 / ★ 15</t>
    <phoneticPr fontId="10" type="noConversion"/>
  </si>
  <si>
    <t xml:space="preserve">탐 7 / 일 5 / 비 3 / ★ 10 </t>
    <phoneticPr fontId="10" type="noConversion"/>
  </si>
  <si>
    <t xml:space="preserve">일 4 / 탐 2 / ★ 12 </t>
    <phoneticPr fontId="10" type="noConversion"/>
  </si>
  <si>
    <t xml:space="preserve">원 7 / 일하5 / 비 3 / ★ 15 </t>
    <phoneticPr fontId="10" type="noConversion"/>
  </si>
  <si>
    <t xml:space="preserve">용 4 / 근 2 / 일 1 / ★ 5 </t>
    <phoneticPr fontId="10" type="noConversion"/>
  </si>
  <si>
    <t xml:space="preserve">용 3 / 근 1 / 선 1 / ★ 3 </t>
    <phoneticPr fontId="10" type="noConversion"/>
  </si>
  <si>
    <t>근 7 / 비 5 / 용3 / ★ 10</t>
    <phoneticPr fontId="10" type="noConversion"/>
  </si>
  <si>
    <t>일 7 / 용 5 / 비 3 / ★ 20</t>
    <phoneticPr fontId="10" type="noConversion"/>
  </si>
  <si>
    <t>비 7 / 용 5 / 원 3 / ★ 35</t>
    <phoneticPr fontId="10" type="noConversion"/>
  </si>
  <si>
    <t xml:space="preserve">메 3 </t>
    <phoneticPr fontId="10" type="noConversion"/>
  </si>
  <si>
    <t>F</t>
    <phoneticPr fontId="10" type="noConversion"/>
  </si>
  <si>
    <t>E</t>
    <phoneticPr fontId="10" type="noConversion"/>
  </si>
  <si>
    <t>E</t>
    <phoneticPr fontId="10" type="noConversion"/>
  </si>
  <si>
    <t>D</t>
    <phoneticPr fontId="10" type="noConversion"/>
  </si>
  <si>
    <t>D</t>
    <phoneticPr fontId="10" type="noConversion"/>
  </si>
  <si>
    <t>C</t>
    <phoneticPr fontId="10" type="noConversion"/>
  </si>
  <si>
    <t>B</t>
    <phoneticPr fontId="10" type="noConversion"/>
  </si>
  <si>
    <t>A</t>
    <phoneticPr fontId="10" type="noConversion"/>
  </si>
  <si>
    <t>B</t>
    <phoneticPr fontId="10" type="noConversion"/>
  </si>
  <si>
    <t>A</t>
    <phoneticPr fontId="10" type="noConversion"/>
  </si>
  <si>
    <t>S</t>
    <phoneticPr fontId="10" type="noConversion"/>
  </si>
  <si>
    <t>S</t>
    <phoneticPr fontId="10" type="noConversion"/>
  </si>
  <si>
    <t>요일 · 날짜 이벤트 보너스</t>
  </si>
  <si>
    <r>
      <rPr>
        <b/>
        <sz val="10"/>
        <color theme="1"/>
        <rFont val="맑은 고딕"/>
        <family val="3"/>
        <charset val="129"/>
        <scheme val="minor"/>
      </rPr>
      <t>요일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</si>
  <si>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월요일 </t>
    <phoneticPr fontId="10" type="noConversion"/>
  </si>
  <si>
    <t xml:space="preserve">화요일 </t>
    <phoneticPr fontId="10" type="noConversion"/>
  </si>
  <si>
    <t xml:space="preserve">수요일 </t>
    <phoneticPr fontId="10" type="noConversion"/>
  </si>
  <si>
    <t xml:space="preserve">금요일 </t>
    <phoneticPr fontId="10" type="noConversion"/>
  </si>
  <si>
    <t xml:space="preserve">목요일 </t>
    <phoneticPr fontId="10" type="noConversion"/>
  </si>
  <si>
    <t xml:space="preserve">토요일 </t>
    <phoneticPr fontId="10" type="noConversion"/>
  </si>
  <si>
    <t xml:space="preserve">일요일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</si>
  <si>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날짜 조건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</si>
  <si>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끝에 1 붙는 날 </t>
    <phoneticPr fontId="10" type="noConversion"/>
  </si>
  <si>
    <t xml:space="preserve">마지막 두 붙는 날 </t>
    <phoneticPr fontId="10" type="noConversion"/>
  </si>
  <si>
    <t xml:space="preserve">끝에 3 붙는 날 </t>
    <phoneticPr fontId="10" type="noConversion"/>
  </si>
  <si>
    <t>주말 이벤트 "배의 체력」가 유익 (항해 스테미너 반감)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</si>
  <si>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날짜 이벤트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</si>
  <si>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전 대전에서 메달을 1 매받을 </t>
    <phoneticPr fontId="10" type="noConversion"/>
  </si>
  <si>
    <t xml:space="preserve">카이로 센터 세일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</si>
  <si>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요일 보너스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</si>
  <si>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요일을 걸쳐 보너스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</si>
  <si>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·</t>
    </r>
    <r>
      <rPr>
        <sz val="10"/>
        <color theme="1"/>
        <rFont val="맑은 고딕"/>
        <family val="3"/>
        <charset val="129"/>
        <scheme val="minor"/>
      </rPr>
      <t>몬스터의 상태는 ☆이 많을수록 높아진다.</t>
    </r>
    <phoneticPr fontId="10" type="noConversion"/>
  </si>
  <si>
    <r>
      <t>·</t>
    </r>
    <r>
      <rPr>
        <sz val="7"/>
        <color theme="1"/>
        <rFont val="Times New Roman"/>
        <family val="1"/>
      </rPr>
      <t> </t>
    </r>
    <r>
      <rPr>
        <sz val="10"/>
        <color theme="1"/>
        <rFont val="맑은 고딕"/>
        <family val="3"/>
        <charset val="129"/>
        <scheme val="minor"/>
      </rPr>
      <t xml:space="preserve">요일, 날짜 상여는 날짜 돌린 시점에서 업데이트되지만, 주사위의 수는 4시에 업데이트되므로 끝에 1 붙는 일 0 시부 터 4 시까 지 7 번 돌고 4시 이후에 7 번 돌리면 일반 반액 14 회 돌. </t>
    </r>
    <phoneticPr fontId="10" type="noConversion"/>
  </si>
  <si>
    <t>술집에서 고용할 직업</t>
    <phoneticPr fontId="10" type="noConversion"/>
  </si>
  <si>
    <r>
      <t>・</t>
    </r>
    <r>
      <rPr>
        <sz val="12"/>
        <color theme="1"/>
        <rFont val="굴림"/>
        <family val="3"/>
        <charset val="129"/>
      </rPr>
      <t>술집은 "바쁜 섬"을 해제하면받을 수 있습니다.</t>
    </r>
    <phoneticPr fontId="10" type="noConversion"/>
  </si>
  <si>
    <t>※ 스타트 거점의 퀘스트를 모두 클리어하면 건물에 투자 할 수 있습니다.</t>
    <phoneticPr fontId="10" type="noConversion"/>
  </si>
  <si>
    <r>
      <t>・</t>
    </r>
    <r>
      <rPr>
        <sz val="12"/>
        <color theme="1"/>
        <rFont val="굴림"/>
        <family val="3"/>
        <charset val="129"/>
      </rPr>
      <t xml:space="preserve">사전에 저장하고, 3 회 셔플도 마음에 들지 않으면 응용 프로그램을 종료시켜보세요. </t>
    </r>
    <phoneticPr fontId="10" type="noConversion"/>
  </si>
  <si>
    <r>
      <t>・</t>
    </r>
    <r>
      <rPr>
        <sz val="12"/>
        <color theme="1"/>
        <rFont val="굴림"/>
        <family val="3"/>
        <charset val="129"/>
      </rPr>
      <t>어느 섬에서도 좋기 때문에 술집 2곳을 모두 Lv5으로하면 S 랭크까지 고용 할 수 있습니다.</t>
    </r>
    <phoneticPr fontId="10" type="noConversion"/>
  </si>
  <si>
    <r>
      <t>순위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</si>
  <si>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r>
      <t>메달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</si>
  <si>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대검 </t>
    <phoneticPr fontId="10" type="noConversion"/>
  </si>
  <si>
    <t xml:space="preserve">★ 1 ~ 3 </t>
    <phoneticPr fontId="10" type="noConversion"/>
  </si>
  <si>
    <t xml:space="preserve">★ 2 ~ 3 </t>
    <phoneticPr fontId="10" type="noConversion"/>
  </si>
  <si>
    <t xml:space="preserve">★ 2 ~ 4 </t>
    <phoneticPr fontId="10" type="noConversion"/>
  </si>
  <si>
    <t xml:space="preserve">★ 2 ~ 5 </t>
    <phoneticPr fontId="10" type="noConversion"/>
  </si>
  <si>
    <t xml:space="preserve">★ 4 ~ 5 </t>
    <phoneticPr fontId="10" type="noConversion"/>
  </si>
  <si>
    <t>-</t>
    <phoneticPr fontId="10" type="noConversion"/>
  </si>
  <si>
    <r>
      <t>능력</t>
    </r>
    <r>
      <rPr>
        <sz val="12"/>
        <color theme="1"/>
        <rFont val="굴림"/>
        <family val="3"/>
        <charset val="129"/>
      </rPr>
      <t xml:space="preserve"> </t>
    </r>
    <phoneticPr fontId="10" type="noConversion"/>
  </si>
  <si>
    <t xml:space="preserve">난폭한자 </t>
    <phoneticPr fontId="10" type="noConversion"/>
  </si>
  <si>
    <t xml:space="preserve">☆ ☆ </t>
  </si>
  <si>
    <t>기술</t>
    <phoneticPr fontId="10" type="noConversion"/>
  </si>
  <si>
    <t>* 전직조건 정리 : 근 = 근접작전, 원 = 원격전투, 선 = 선원, 탐 = 탐구심, 일 = 일하는 마음, 
                        용 = 용감한 전사, 비 = 비전, ★ = 작업 마스터 개수, 메 = 메달</t>
    <phoneticPr fontId="10" type="noConversion"/>
  </si>
  <si>
    <t xml:space="preserve">－ - </t>
  </si>
  <si>
    <t xml:space="preserve">※ ※ </t>
  </si>
  <si>
    <t xml:space="preserve">G G </t>
  </si>
  <si>
    <t>섬</t>
  </si>
  <si>
    <t xml:space="preserve">？ ? </t>
  </si>
  <si>
    <t xml:space="preserve">♂ ♂ </t>
  </si>
  <si>
    <t xml:space="preserve">♀ ♀ </t>
  </si>
  <si>
    <t xml:space="preserve">☆2 ☆ 2 </t>
  </si>
  <si>
    <t xml:space="preserve">9,000G 9,000 G </t>
  </si>
  <si>
    <r>
      <t>♂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♂</t>
    </r>
    <r>
      <rPr>
        <sz val="10"/>
        <color theme="1"/>
        <rFont val="맑은 고딕"/>
        <family val="3"/>
        <charset val="129"/>
        <scheme val="minor"/>
      </rPr>
      <t xml:space="preserve"> </t>
    </r>
  </si>
  <si>
    <r>
      <t>♀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>♀</t>
    </r>
    <r>
      <rPr>
        <sz val="10"/>
        <color theme="1"/>
        <rFont val="맑은 고딕"/>
        <family val="3"/>
        <charset val="129"/>
        <scheme val="minor"/>
      </rPr>
      <t xml:space="preserve"> </t>
    </r>
  </si>
  <si>
    <t>특기 구슬은 선원을 1로 직업 순으로 줄 지어있다.</t>
    <phoneticPr fontId="10" type="noConversion"/>
  </si>
  <si>
    <t>특기 구슬 세트로 추천 숍에 줄선 외에도 주사위 놀이에서 희소하게 얻을 수있다.</t>
    <phoneticPr fontId="10" type="noConversion"/>
  </si>
  <si>
    <t xml:space="preserve">※ 직업 별 직업의 항목을 요청 참조 </t>
    <phoneticPr fontId="10" type="noConversion"/>
  </si>
  <si>
    <t>활계</t>
    <phoneticPr fontId="10" type="noConversion"/>
  </si>
  <si>
    <t>총 계</t>
    <phoneticPr fontId="10" type="noConversion"/>
  </si>
  <si>
    <t>타격 계</t>
    <phoneticPr fontId="10" type="noConversion"/>
  </si>
  <si>
    <t>창 계</t>
    <phoneticPr fontId="10" type="noConversion"/>
  </si>
  <si>
    <t>도끼 계</t>
    <phoneticPr fontId="10" type="noConversion"/>
  </si>
  <si>
    <t>지팡이 계</t>
    <phoneticPr fontId="10" type="noConversion"/>
  </si>
  <si>
    <t>검 계</t>
    <phoneticPr fontId="10" type="noConversion"/>
  </si>
  <si>
    <t xml:space="preserve">* 근 = 맨 앞줄에서만 공격 가능, 원 = 어느 위치에서도 공격 가능, 중 = 2번째 줄에서 까지 공격 가능 </t>
    <phoneticPr fontId="10" type="noConversion"/>
  </si>
  <si>
    <r>
      <t>항목 이름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</si>
  <si>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Lv</t>
    </r>
    <r>
      <rPr>
        <sz val="10"/>
        <color theme="1"/>
        <rFont val="맑은 고딕"/>
        <family val="3"/>
        <charset val="129"/>
        <scheme val="minor"/>
      </rPr>
      <t/>
    </r>
    <phoneticPr fontId="10" type="noConversion"/>
  </si>
  <si>
    <r>
      <t>HP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</si>
  <si>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SP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</si>
  <si>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과일 나이프 </t>
    <phoneticPr fontId="10" type="noConversion"/>
  </si>
  <si>
    <t xml:space="preserve">칼 </t>
    <phoneticPr fontId="10" type="noConversion"/>
  </si>
  <si>
    <t xml:space="preserve">배틀 단검 </t>
    <phoneticPr fontId="10" type="noConversion"/>
  </si>
  <si>
    <t xml:space="preserve">청동 칼 </t>
    <phoneticPr fontId="10" type="noConversion"/>
  </si>
  <si>
    <t xml:space="preserve">실버 단검 </t>
    <phoneticPr fontId="10" type="noConversion"/>
  </si>
  <si>
    <t xml:space="preserve">드래곤 나이프 </t>
    <phoneticPr fontId="10" type="noConversion"/>
  </si>
  <si>
    <t xml:space="preserve">매 나이프 </t>
    <phoneticPr fontId="10" type="noConversion"/>
  </si>
  <si>
    <t xml:space="preserve">전설의 칼 </t>
    <phoneticPr fontId="10" type="noConversion"/>
  </si>
  <si>
    <t xml:space="preserve">얇은 칼 </t>
    <phoneticPr fontId="10" type="noConversion"/>
  </si>
  <si>
    <t xml:space="preserve">단검 </t>
    <phoneticPr fontId="10" type="noConversion"/>
  </si>
  <si>
    <t xml:space="preserve">길이 칼 </t>
    <phoneticPr fontId="10" type="noConversion"/>
  </si>
  <si>
    <t xml:space="preserve">장검 </t>
    <phoneticPr fontId="10" type="noConversion"/>
  </si>
  <si>
    <t xml:space="preserve">청동 검 </t>
    <phoneticPr fontId="10" type="noConversion"/>
  </si>
  <si>
    <t xml:space="preserve">아이언 소드 </t>
    <phoneticPr fontId="10" type="noConversion"/>
  </si>
  <si>
    <t xml:space="preserve">요쿠키레루 </t>
    <phoneticPr fontId="10" type="noConversion"/>
  </si>
  <si>
    <t xml:space="preserve">일본도 </t>
    <phoneticPr fontId="10" type="noConversion"/>
  </si>
  <si>
    <t xml:space="preserve">은검 </t>
    <phoneticPr fontId="10" type="noConversion"/>
  </si>
  <si>
    <t xml:space="preserve">블랙 소드 </t>
    <phoneticPr fontId="10" type="noConversion"/>
  </si>
  <si>
    <t xml:space="preserve">드래곤 소드 </t>
    <phoneticPr fontId="10" type="noConversion"/>
  </si>
  <si>
    <t xml:space="preserve">용사의 검 </t>
    <phoneticPr fontId="10" type="noConversion"/>
  </si>
  <si>
    <t xml:space="preserve">전설의 검 </t>
    <phoneticPr fontId="10" type="noConversion"/>
  </si>
  <si>
    <t xml:space="preserve">성검 카이로 군 </t>
    <phoneticPr fontId="10" type="noConversion"/>
  </si>
  <si>
    <t xml:space="preserve">근 </t>
    <phoneticPr fontId="10" type="noConversion"/>
  </si>
  <si>
    <t xml:space="preserve">경 </t>
    <phoneticPr fontId="10" type="noConversion"/>
  </si>
  <si>
    <t>중</t>
    <phoneticPr fontId="10" type="noConversion"/>
  </si>
  <si>
    <t>N : 10</t>
    <phoneticPr fontId="10" type="noConversion"/>
  </si>
  <si>
    <t xml:space="preserve">H : 20 </t>
    <phoneticPr fontId="10" type="noConversion"/>
  </si>
  <si>
    <t xml:space="preserve">N : 20 </t>
    <phoneticPr fontId="10" type="noConversion"/>
  </si>
  <si>
    <t xml:space="preserve">N : 25 </t>
    <phoneticPr fontId="10" type="noConversion"/>
  </si>
  <si>
    <t xml:space="preserve">N : 45 </t>
    <phoneticPr fontId="10" type="noConversion"/>
  </si>
  <si>
    <t xml:space="preserve">N : 10 </t>
    <phoneticPr fontId="10" type="noConversion"/>
  </si>
  <si>
    <t xml:space="preserve">N : 35 </t>
    <phoneticPr fontId="10" type="noConversion"/>
  </si>
  <si>
    <t xml:space="preserve">N : 50 </t>
    <phoneticPr fontId="10" type="noConversion"/>
  </si>
  <si>
    <t>N : 250</t>
    <phoneticPr fontId="10" type="noConversion"/>
  </si>
  <si>
    <t xml:space="preserve">H : 500 </t>
    <phoneticPr fontId="10" type="noConversion"/>
  </si>
  <si>
    <t xml:space="preserve">출범 지팡이 </t>
    <phoneticPr fontId="10" type="noConversion"/>
  </si>
  <si>
    <t xml:space="preserve">오미야게노의 지팡이 </t>
    <phoneticPr fontId="10" type="noConversion"/>
  </si>
  <si>
    <t xml:space="preserve">마도사의 지팡이 </t>
    <phoneticPr fontId="10" type="noConversion"/>
  </si>
  <si>
    <t xml:space="preserve">매직 완드 </t>
    <phoneticPr fontId="10" type="noConversion"/>
  </si>
  <si>
    <t xml:space="preserve">크리스탈 완드 </t>
    <phoneticPr fontId="10" type="noConversion"/>
  </si>
  <si>
    <t xml:space="preserve">전설의 지팡이 </t>
    <phoneticPr fontId="10" type="noConversion"/>
  </si>
  <si>
    <t xml:space="preserve">정령의 지팡이 </t>
    <phoneticPr fontId="10" type="noConversion"/>
  </si>
  <si>
    <t xml:space="preserve">미도리의 붓 </t>
    <phoneticPr fontId="10" type="noConversion"/>
  </si>
  <si>
    <t>Lv</t>
    <phoneticPr fontId="10" type="noConversion"/>
  </si>
  <si>
    <t>N : 45</t>
    <phoneticPr fontId="10" type="noConversion"/>
  </si>
  <si>
    <t xml:space="preserve">H : 90 </t>
    <phoneticPr fontId="10" type="noConversion"/>
  </si>
  <si>
    <t xml:space="preserve">우드 액스 </t>
    <phoneticPr fontId="10" type="noConversion"/>
  </si>
  <si>
    <t xml:space="preserve">나무꾼의 도끼 </t>
    <phoneticPr fontId="10" type="noConversion"/>
  </si>
  <si>
    <t xml:space="preserve">아이언 액스 </t>
    <phoneticPr fontId="10" type="noConversion"/>
  </si>
  <si>
    <t xml:space="preserve">배틀 액스 </t>
    <phoneticPr fontId="10" type="noConversion"/>
  </si>
  <si>
    <t xml:space="preserve">크리스탈 액스 </t>
    <phoneticPr fontId="10" type="noConversion"/>
  </si>
  <si>
    <t xml:space="preserve">용사의 도끼 </t>
    <phoneticPr fontId="10" type="noConversion"/>
  </si>
  <si>
    <t xml:space="preserve">전설의 도끼 </t>
    <phoneticPr fontId="10" type="noConversion"/>
  </si>
  <si>
    <t xml:space="preserve">파괴의 도끼 </t>
    <phoneticPr fontId="10" type="noConversion"/>
  </si>
  <si>
    <t xml:space="preserve">어부의 모리 </t>
    <phoneticPr fontId="10" type="noConversion"/>
  </si>
  <si>
    <t xml:space="preserve">야리 </t>
    <phoneticPr fontId="10" type="noConversion"/>
  </si>
  <si>
    <t xml:space="preserve">아이언 스피어 </t>
    <phoneticPr fontId="10" type="noConversion"/>
  </si>
  <si>
    <t xml:space="preserve">트라이던트 </t>
    <phoneticPr fontId="10" type="noConversion"/>
  </si>
  <si>
    <t xml:space="preserve">크리스탈 스피어 </t>
    <phoneticPr fontId="10" type="noConversion"/>
  </si>
  <si>
    <t xml:space="preserve">김 창 </t>
    <phoneticPr fontId="10" type="noConversion"/>
  </si>
  <si>
    <t xml:space="preserve">전설의 창 </t>
    <phoneticPr fontId="10" type="noConversion"/>
  </si>
  <si>
    <t xml:space="preserve">나무 막대기 </t>
    <phoneticPr fontId="10" type="noConversion"/>
  </si>
  <si>
    <t xml:space="preserve">곤봉 </t>
    <phoneticPr fontId="10" type="noConversion"/>
  </si>
  <si>
    <t xml:space="preserve">철의 손톱 </t>
    <phoneticPr fontId="10" type="noConversion"/>
  </si>
  <si>
    <t xml:space="preserve">포크 </t>
    <phoneticPr fontId="10" type="noConversion"/>
  </si>
  <si>
    <t xml:space="preserve">후크 </t>
    <phoneticPr fontId="10" type="noConversion"/>
  </si>
  <si>
    <t xml:space="preserve">트게 막대기 </t>
    <phoneticPr fontId="10" type="noConversion"/>
  </si>
  <si>
    <t xml:space="preserve">망치 </t>
    <phoneticPr fontId="10" type="noConversion"/>
  </si>
  <si>
    <t xml:space="preserve">전투 망치 </t>
    <phoneticPr fontId="10" type="noConversion"/>
  </si>
  <si>
    <t xml:space="preserve">골드 해머 </t>
    <phoneticPr fontId="10" type="noConversion"/>
  </si>
  <si>
    <t xml:space="preserve">요정의 망치 </t>
    <phoneticPr fontId="10" type="noConversion"/>
  </si>
  <si>
    <t xml:space="preserve">포세이돈 망치 </t>
    <phoneticPr fontId="10" type="noConversion"/>
  </si>
  <si>
    <t xml:space="preserve">황금 박쥐 </t>
    <phoneticPr fontId="10" type="noConversion"/>
  </si>
  <si>
    <t xml:space="preserve">크 맥스 망치 </t>
    <phoneticPr fontId="10" type="noConversion"/>
  </si>
  <si>
    <t xml:space="preserve">철 카드 </t>
    <phoneticPr fontId="10" type="noConversion"/>
  </si>
  <si>
    <t xml:space="preserve">두꺼운 도감 </t>
    <phoneticPr fontId="10" type="noConversion"/>
  </si>
  <si>
    <t xml:space="preserve">가방 </t>
    <phoneticPr fontId="10" type="noConversion"/>
  </si>
  <si>
    <t xml:space="preserve">천의 먼지 떨이 </t>
    <phoneticPr fontId="10" type="noConversion"/>
  </si>
  <si>
    <t>철의 크</t>
    <phoneticPr fontId="10" type="noConversion"/>
  </si>
  <si>
    <t xml:space="preserve">중 </t>
    <phoneticPr fontId="10" type="noConversion"/>
  </si>
  <si>
    <t xml:space="preserve">N : 60 </t>
    <phoneticPr fontId="10" type="noConversion"/>
  </si>
  <si>
    <t>경</t>
    <phoneticPr fontId="10" type="noConversion"/>
  </si>
  <si>
    <t>근</t>
    <phoneticPr fontId="10" type="noConversion"/>
  </si>
  <si>
    <t xml:space="preserve">방패 </t>
    <phoneticPr fontId="10" type="noConversion"/>
  </si>
  <si>
    <t xml:space="preserve">버클러 </t>
    <phoneticPr fontId="10" type="noConversion"/>
  </si>
  <si>
    <t xml:space="preserve">왕가의 방패 </t>
    <phoneticPr fontId="10" type="noConversion"/>
  </si>
  <si>
    <t xml:space="preserve">전설의 방패 </t>
    <phoneticPr fontId="10" type="noConversion"/>
  </si>
  <si>
    <t xml:space="preserve">정령의 방패 </t>
    <phoneticPr fontId="10" type="noConversion"/>
  </si>
  <si>
    <t xml:space="preserve">반사경 </t>
    <phoneticPr fontId="10" type="noConversion"/>
  </si>
  <si>
    <r>
      <t>Lv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</si>
  <si>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H : 360 </t>
    <phoneticPr fontId="10" type="noConversion"/>
  </si>
  <si>
    <t>15 % 분 기절 어려워진다</t>
    <phoneticPr fontId="10" type="noConversion"/>
  </si>
  <si>
    <t xml:space="preserve">1 %의 확률로 완전 방어 </t>
    <phoneticPr fontId="10" type="noConversion"/>
  </si>
  <si>
    <t xml:space="preserve">2 % 확률로 전체 방어 </t>
    <phoneticPr fontId="10" type="noConversion"/>
  </si>
  <si>
    <t>행동 속도가 1 단계 업</t>
    <phoneticPr fontId="10" type="noConversion"/>
  </si>
  <si>
    <t xml:space="preserve">6 % 확률로 전체 방어 </t>
    <phoneticPr fontId="10" type="noConversion"/>
  </si>
  <si>
    <t>뒷줄에서받는 데미지를 70 % 경감</t>
    <phoneticPr fontId="10" type="noConversion"/>
  </si>
  <si>
    <t>뒷줄에서받는 데미지를 15 % 경감</t>
    <phoneticPr fontId="10" type="noConversion"/>
  </si>
  <si>
    <t xml:space="preserve">3 %의 확률로 완전 방어 </t>
    <phoneticPr fontId="10" type="noConversion"/>
  </si>
  <si>
    <t>가드 성공시 5 %의 데미지를 반사</t>
    <phoneticPr fontId="10" type="noConversion"/>
  </si>
  <si>
    <t>데미지를받을 때마다 SP를 6 회복</t>
    <phoneticPr fontId="10" type="noConversion"/>
  </si>
  <si>
    <t>뒷줄에서받는 데미지 5 % 감소</t>
    <phoneticPr fontId="10" type="noConversion"/>
  </si>
  <si>
    <t>35 % 분 기절 어려워진다</t>
    <phoneticPr fontId="10" type="noConversion"/>
  </si>
  <si>
    <t xml:space="preserve">소총 </t>
    <phoneticPr fontId="10" type="noConversion"/>
  </si>
  <si>
    <t xml:space="preserve">청동 총 </t>
    <phoneticPr fontId="10" type="noConversion"/>
  </si>
  <si>
    <t xml:space="preserve">속사포 </t>
    <phoneticPr fontId="10" type="noConversion"/>
  </si>
  <si>
    <t xml:space="preserve">저격 왕의 총 </t>
    <phoneticPr fontId="10" type="noConversion"/>
  </si>
  <si>
    <t xml:space="preserve">전설의 총 </t>
    <phoneticPr fontId="10" type="noConversion"/>
  </si>
  <si>
    <t xml:space="preserve">인턴의 활 </t>
    <phoneticPr fontId="10" type="noConversion"/>
  </si>
  <si>
    <t xml:space="preserve">장궁 </t>
    <phoneticPr fontId="10" type="noConversion"/>
  </si>
  <si>
    <t xml:space="preserve">요쿠토부 활 </t>
    <phoneticPr fontId="10" type="noConversion"/>
  </si>
  <si>
    <t xml:space="preserve">크리스탈 보우 </t>
    <phoneticPr fontId="10" type="noConversion"/>
  </si>
  <si>
    <t xml:space="preserve">용사의 활 </t>
    <phoneticPr fontId="10" type="noConversion"/>
  </si>
  <si>
    <t xml:space="preserve">전설의 활 </t>
    <phoneticPr fontId="10" type="noConversion"/>
  </si>
  <si>
    <t xml:space="preserve">호박 보우 </t>
    <phoneticPr fontId="10" type="noConversion"/>
  </si>
  <si>
    <t>원</t>
    <phoneticPr fontId="10" type="noConversion"/>
  </si>
  <si>
    <t xml:space="preserve">천 두건 </t>
    <phoneticPr fontId="10" type="noConversion"/>
  </si>
  <si>
    <t xml:space="preserve">헤어 밴드 </t>
    <phoneticPr fontId="10" type="noConversion"/>
  </si>
  <si>
    <t xml:space="preserve">피부 예방 </t>
    <phoneticPr fontId="10" type="noConversion"/>
  </si>
  <si>
    <t xml:space="preserve">매 투구 </t>
    <phoneticPr fontId="10" type="noConversion"/>
  </si>
  <si>
    <t xml:space="preserve">터번 </t>
    <phoneticPr fontId="10" type="noConversion"/>
  </si>
  <si>
    <t xml:space="preserve">샴푸 모자 </t>
    <phoneticPr fontId="10" type="noConversion"/>
  </si>
  <si>
    <t xml:space="preserve">거룩한 모자 </t>
    <phoneticPr fontId="10" type="noConversion"/>
  </si>
  <si>
    <t xml:space="preserve">사슬 투구 </t>
    <phoneticPr fontId="10" type="noConversion"/>
  </si>
  <si>
    <t xml:space="preserve">청동 투구 </t>
    <phoneticPr fontId="10" type="noConversion"/>
  </si>
  <si>
    <t xml:space="preserve">아이언 투구 </t>
    <phoneticPr fontId="10" type="noConversion"/>
  </si>
  <si>
    <t xml:space="preserve">실버 투구 </t>
    <phoneticPr fontId="10" type="noConversion"/>
  </si>
  <si>
    <t xml:space="preserve">블랙 투구 </t>
    <phoneticPr fontId="10" type="noConversion"/>
  </si>
  <si>
    <t xml:space="preserve">철 가면 </t>
    <phoneticPr fontId="10" type="noConversion"/>
  </si>
  <si>
    <t xml:space="preserve">전설의 투구 </t>
    <phoneticPr fontId="10" type="noConversion"/>
  </si>
  <si>
    <t>N : 25</t>
    <phoneticPr fontId="10" type="noConversion"/>
  </si>
  <si>
    <t xml:space="preserve">H : 50 </t>
    <phoneticPr fontId="10" type="noConversion"/>
  </si>
  <si>
    <t xml:space="preserve">H : 180 </t>
    <phoneticPr fontId="10" type="noConversion"/>
  </si>
  <si>
    <t xml:space="preserve">H : 170 </t>
    <phoneticPr fontId="10" type="noConversion"/>
  </si>
  <si>
    <t xml:space="preserve">H : 200 </t>
    <phoneticPr fontId="10" type="noConversion"/>
  </si>
  <si>
    <t>N : 15</t>
    <phoneticPr fontId="10" type="noConversion"/>
  </si>
  <si>
    <t xml:space="preserve">H : 260 </t>
    <phoneticPr fontId="10" type="noConversion"/>
  </si>
  <si>
    <t xml:space="preserve">H : 330 </t>
    <phoneticPr fontId="10" type="noConversion"/>
  </si>
  <si>
    <t xml:space="preserve">천의 허리띠 </t>
    <phoneticPr fontId="10" type="noConversion"/>
  </si>
  <si>
    <t xml:space="preserve">쭈굴 쭈굴 셔츠 </t>
    <phoneticPr fontId="10" type="noConversion"/>
  </si>
  <si>
    <t xml:space="preserve">해적 셔츠 </t>
    <phoneticPr fontId="10" type="noConversion"/>
  </si>
  <si>
    <t xml:space="preserve">얇은 갑옷 </t>
    <phoneticPr fontId="10" type="noConversion"/>
  </si>
  <si>
    <t xml:space="preserve">실크 옷 </t>
    <phoneticPr fontId="10" type="noConversion"/>
  </si>
  <si>
    <t xml:space="preserve">두꺼운 망토 </t>
    <phoneticPr fontId="10" type="noConversion"/>
  </si>
  <si>
    <t xml:space="preserve">사슬 갑옷 </t>
    <phoneticPr fontId="10" type="noConversion"/>
  </si>
  <si>
    <t xml:space="preserve">잠옷 </t>
    <phoneticPr fontId="10" type="noConversion"/>
  </si>
  <si>
    <t xml:space="preserve">모피 코트 </t>
    <phoneticPr fontId="10" type="noConversion"/>
  </si>
  <si>
    <t xml:space="preserve">철 흉갑 </t>
    <phoneticPr fontId="10" type="noConversion"/>
  </si>
  <si>
    <t xml:space="preserve">청동 갑옷 </t>
    <phoneticPr fontId="10" type="noConversion"/>
  </si>
  <si>
    <t xml:space="preserve">실버 갑옷 </t>
    <phoneticPr fontId="10" type="noConversion"/>
  </si>
  <si>
    <t xml:space="preserve">풀 플레이트 </t>
    <phoneticPr fontId="10" type="noConversion"/>
  </si>
  <si>
    <t xml:space="preserve">미라클 갑옷 </t>
    <phoneticPr fontId="10" type="noConversion"/>
  </si>
  <si>
    <t xml:space="preserve">전설의 갑옷 </t>
    <phoneticPr fontId="10" type="noConversion"/>
  </si>
  <si>
    <t xml:space="preserve">바다의 부적 </t>
    <phoneticPr fontId="10" type="noConversion"/>
  </si>
  <si>
    <t xml:space="preserve">데크 슈즈 </t>
    <phoneticPr fontId="10" type="noConversion"/>
  </si>
  <si>
    <t xml:space="preserve">펜던트 </t>
    <phoneticPr fontId="10" type="noConversion"/>
  </si>
  <si>
    <t xml:space="preserve">진주 반지 </t>
    <phoneticPr fontId="10" type="noConversion"/>
  </si>
  <si>
    <t xml:space="preserve">롱 부츠 </t>
    <phoneticPr fontId="10" type="noConversion"/>
  </si>
  <si>
    <t xml:space="preserve">선원의 방울 </t>
    <phoneticPr fontId="10" type="noConversion"/>
  </si>
  <si>
    <t xml:space="preserve">수호 비이다 </t>
    <phoneticPr fontId="10" type="noConversion"/>
  </si>
  <si>
    <t xml:space="preserve">실버 링 </t>
    <phoneticPr fontId="10" type="noConversion"/>
  </si>
  <si>
    <t xml:space="preserve">나비 넥타이 </t>
    <phoneticPr fontId="10" type="noConversion"/>
  </si>
  <si>
    <t xml:space="preserve">매 부츠 </t>
    <phoneticPr fontId="10" type="noConversion"/>
  </si>
  <si>
    <t xml:space="preserve">금 목걸이 </t>
    <phoneticPr fontId="10" type="noConversion"/>
  </si>
  <si>
    <t xml:space="preserve">전투 팔찌 </t>
    <phoneticPr fontId="10" type="noConversion"/>
  </si>
  <si>
    <t xml:space="preserve">강철 부츠 </t>
    <phoneticPr fontId="10" type="noConversion"/>
  </si>
  <si>
    <t xml:space="preserve">리본 </t>
    <phoneticPr fontId="10" type="noConversion"/>
  </si>
  <si>
    <t xml:space="preserve">다이아몬드 반지 </t>
    <phoneticPr fontId="10" type="noConversion"/>
  </si>
  <si>
    <t xml:space="preserve">전설의 반지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</si>
  <si>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이름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</si>
  <si>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비고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</si>
  <si>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마물의 피리 </t>
    <phoneticPr fontId="10" type="noConversion"/>
  </si>
  <si>
    <t xml:space="preserve">재능 업 약 </t>
    <phoneticPr fontId="10" type="noConversion"/>
  </si>
  <si>
    <t xml:space="preserve">미니 회복제 </t>
    <phoneticPr fontId="10" type="noConversion"/>
  </si>
  <si>
    <t xml:space="preserve">회복 음료 </t>
    <phoneticPr fontId="10" type="noConversion"/>
  </si>
  <si>
    <t xml:space="preserve">회복의 비약 </t>
    <phoneticPr fontId="10" type="noConversion"/>
  </si>
  <si>
    <t xml:space="preserve">SP 회복 물 </t>
    <phoneticPr fontId="10" type="noConversion"/>
  </si>
  <si>
    <t xml:space="preserve">SP 회복제 </t>
    <phoneticPr fontId="10" type="noConversion"/>
  </si>
  <si>
    <t xml:space="preserve">SP 음료 </t>
    <phoneticPr fontId="10" type="noConversion"/>
  </si>
  <si>
    <t xml:space="preserve">아우라 약 </t>
    <phoneticPr fontId="10" type="noConversion"/>
  </si>
  <si>
    <t xml:space="preserve">속도의 약 </t>
    <phoneticPr fontId="10" type="noConversion"/>
  </si>
  <si>
    <t xml:space="preserve">궁극 지식 서 </t>
    <phoneticPr fontId="10" type="noConversion"/>
  </si>
  <si>
    <t xml:space="preserve">지식 서적 "근접" </t>
    <phoneticPr fontId="10" type="noConversion"/>
  </si>
  <si>
    <t xml:space="preserve">지식 서적 "멀리" </t>
    <phoneticPr fontId="10" type="noConversion"/>
  </si>
  <si>
    <t xml:space="preserve">지식 서적 "배" </t>
    <phoneticPr fontId="10" type="noConversion"/>
  </si>
  <si>
    <t xml:space="preserve">지식 서적 "탐" </t>
    <phoneticPr fontId="10" type="noConversion"/>
  </si>
  <si>
    <t xml:space="preserve">지식 서적 "일하" </t>
    <phoneticPr fontId="10" type="noConversion"/>
  </si>
  <si>
    <t xml:space="preserve">지식 서적 "용기" </t>
    <phoneticPr fontId="10" type="noConversion"/>
  </si>
  <si>
    <t xml:space="preserve">지식 서적 "기밀" </t>
    <phoneticPr fontId="10" type="noConversion"/>
  </si>
  <si>
    <t xml:space="preserve">환상의 조미료 </t>
    <phoneticPr fontId="10" type="noConversion"/>
  </si>
  <si>
    <t xml:space="preserve">환상의 직물 </t>
    <phoneticPr fontId="10" type="noConversion"/>
  </si>
  <si>
    <t xml:space="preserve">환상의 향료 </t>
    <phoneticPr fontId="10" type="noConversion"/>
  </si>
  <si>
    <t xml:space="preserve">환상의 광물 </t>
    <phoneticPr fontId="10" type="noConversion"/>
  </si>
  <si>
    <t xml:space="preserve">환상의 재료 </t>
    <phoneticPr fontId="10" type="noConversion"/>
  </si>
  <si>
    <t xml:space="preserve">환상의 보석 </t>
    <phoneticPr fontId="10" type="noConversion"/>
  </si>
  <si>
    <t xml:space="preserve">환상의 의약품 </t>
    <phoneticPr fontId="10" type="noConversion"/>
  </si>
  <si>
    <t xml:space="preserve">계란 홍보 광 </t>
    <phoneticPr fontId="10" type="noConversion"/>
  </si>
  <si>
    <t xml:space="preserve">계란 전색 UP </t>
    <phoneticPr fontId="10" type="noConversion"/>
  </si>
  <si>
    <t xml:space="preserve">계란 빨간색 UP </t>
    <phoneticPr fontId="10" type="noConversion"/>
  </si>
  <si>
    <t xml:space="preserve">계란 파란색 UP </t>
    <phoneticPr fontId="10" type="noConversion"/>
  </si>
  <si>
    <t xml:space="preserve">계란 노란 UP </t>
    <phoneticPr fontId="10" type="noConversion"/>
  </si>
  <si>
    <t xml:space="preserve">계란 녹색 억제 </t>
    <phoneticPr fontId="10" type="noConversion"/>
  </si>
  <si>
    <t xml:space="preserve">계란 빨강 억제 </t>
    <phoneticPr fontId="10" type="noConversion"/>
  </si>
  <si>
    <t xml:space="preserve">계란 파랑 억제 </t>
    <phoneticPr fontId="10" type="noConversion"/>
  </si>
  <si>
    <t xml:space="preserve">계란 황 억제 </t>
    <phoneticPr fontId="10" type="noConversion"/>
  </si>
  <si>
    <t xml:space="preserve">계란 검정 억제 </t>
    <phoneticPr fontId="10" type="noConversion"/>
  </si>
  <si>
    <t xml:space="preserve">대장장이 치케 "음메" </t>
    <phoneticPr fontId="10" type="noConversion"/>
  </si>
  <si>
    <t xml:space="preserve">대장장이 치케 "머리" </t>
    <phoneticPr fontId="10" type="noConversion"/>
  </si>
  <si>
    <t xml:space="preserve">대장장이 치케 "방" </t>
    <phoneticPr fontId="10" type="noConversion"/>
  </si>
  <si>
    <t xml:space="preserve">대장장이 치케 "액세스" </t>
    <phoneticPr fontId="10" type="noConversion"/>
  </si>
  <si>
    <t xml:space="preserve">특기 볼 1 호 </t>
    <phoneticPr fontId="10" type="noConversion"/>
  </si>
  <si>
    <t xml:space="preserve">특기 볼 2 호 </t>
    <phoneticPr fontId="10" type="noConversion"/>
  </si>
  <si>
    <t xml:space="preserve">특기 볼 3 호 </t>
    <phoneticPr fontId="10" type="noConversion"/>
  </si>
  <si>
    <t xml:space="preserve">특기 볼 4 호 </t>
    <phoneticPr fontId="10" type="noConversion"/>
  </si>
  <si>
    <t xml:space="preserve">특기 볼 5 호 </t>
    <phoneticPr fontId="10" type="noConversion"/>
  </si>
  <si>
    <t xml:space="preserve">특기 구슬 6 호 </t>
    <phoneticPr fontId="10" type="noConversion"/>
  </si>
  <si>
    <t xml:space="preserve">특기 구슬 7 호 </t>
    <phoneticPr fontId="10" type="noConversion"/>
  </si>
  <si>
    <t xml:space="preserve">특기 구슬 9 호 </t>
    <phoneticPr fontId="10" type="noConversion"/>
  </si>
  <si>
    <t xml:space="preserve">특기 구슬 10 호 </t>
    <phoneticPr fontId="10" type="noConversion"/>
  </si>
  <si>
    <t xml:space="preserve">특기 구슬 11 호 </t>
    <phoneticPr fontId="10" type="noConversion"/>
  </si>
  <si>
    <t xml:space="preserve">특기 구슬 12 호 </t>
    <phoneticPr fontId="10" type="noConversion"/>
  </si>
  <si>
    <t xml:space="preserve">특기 구슬 13 호 </t>
    <phoneticPr fontId="10" type="noConversion"/>
  </si>
  <si>
    <t xml:space="preserve">특기 구슬 14 호 </t>
    <phoneticPr fontId="10" type="noConversion"/>
  </si>
  <si>
    <t xml:space="preserve">특기 구슬 15 호 </t>
    <phoneticPr fontId="10" type="noConversion"/>
  </si>
  <si>
    <t xml:space="preserve">특기 구슬 16 호 </t>
    <phoneticPr fontId="10" type="noConversion"/>
  </si>
  <si>
    <t xml:space="preserve">특기 구슬 17 호 </t>
    <phoneticPr fontId="10" type="noConversion"/>
  </si>
  <si>
    <t xml:space="preserve">특기 구슬 18 호 </t>
    <phoneticPr fontId="10" type="noConversion"/>
  </si>
  <si>
    <t xml:space="preserve">특기 구슬 19 호 </t>
    <phoneticPr fontId="10" type="noConversion"/>
  </si>
  <si>
    <t xml:space="preserve">특기 구슬 20 호 </t>
    <phoneticPr fontId="10" type="noConversion"/>
  </si>
  <si>
    <t xml:space="preserve">특기 구슬 21 호 </t>
    <phoneticPr fontId="10" type="noConversion"/>
  </si>
  <si>
    <t xml:space="preserve">특기 구슬 23 호 </t>
    <phoneticPr fontId="10" type="noConversion"/>
  </si>
  <si>
    <t xml:space="preserve">특기 구슬 24 호 </t>
    <phoneticPr fontId="10" type="noConversion"/>
  </si>
  <si>
    <t xml:space="preserve">특기 구슬 25 호 </t>
    <phoneticPr fontId="10" type="noConversion"/>
  </si>
  <si>
    <t xml:space="preserve">특기 구슬 26 호 </t>
    <phoneticPr fontId="10" type="noConversion"/>
  </si>
  <si>
    <t xml:space="preserve">특기 구슬 27 호 </t>
    <phoneticPr fontId="10" type="noConversion"/>
  </si>
  <si>
    <t xml:space="preserve">특기 구슬 28 호 </t>
    <phoneticPr fontId="10" type="noConversion"/>
  </si>
  <si>
    <t xml:space="preserve">특기 구슬 29 호 </t>
    <phoneticPr fontId="10" type="noConversion"/>
  </si>
  <si>
    <t xml:space="preserve">특기 구슬 30 호 </t>
    <phoneticPr fontId="10" type="noConversion"/>
  </si>
  <si>
    <t xml:space="preserve">특기 구슬 31 호 </t>
    <phoneticPr fontId="10" type="noConversion"/>
  </si>
  <si>
    <t xml:space="preserve">특기 구슬 32 호 </t>
    <phoneticPr fontId="10" type="noConversion"/>
  </si>
  <si>
    <t xml:space="preserve">특기 구슬 33 호 </t>
    <phoneticPr fontId="10" type="noConversion"/>
  </si>
  <si>
    <t xml:space="preserve">특기 구슬 34 호 </t>
    <phoneticPr fontId="10" type="noConversion"/>
  </si>
  <si>
    <t xml:space="preserve">특기 구슬 35 호 </t>
    <phoneticPr fontId="10" type="noConversion"/>
  </si>
  <si>
    <t xml:space="preserve">특기 구슬 36 호 </t>
    <phoneticPr fontId="10" type="noConversion"/>
  </si>
  <si>
    <t>하치가네</t>
    <phoneticPr fontId="10" type="noConversion"/>
  </si>
  <si>
    <r>
      <t>N 최대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</si>
  <si>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H 최대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</si>
  <si>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>N : 105</t>
    <phoneticPr fontId="10" type="noConversion"/>
  </si>
  <si>
    <t xml:space="preserve">H : 210 </t>
    <phoneticPr fontId="10" type="noConversion"/>
  </si>
  <si>
    <t xml:space="preserve">일정 시간 동안 갑판에 적을 몹시 부른다 </t>
    <phoneticPr fontId="10" type="noConversion"/>
  </si>
  <si>
    <t xml:space="preserve">재능의 별이 증가 스킬 장비 수도 상승 </t>
    <phoneticPr fontId="10" type="noConversion"/>
  </si>
  <si>
    <t xml:space="preserve">현재 전투인원 HP 소량회복 </t>
    <phoneticPr fontId="10" type="noConversion"/>
  </si>
  <si>
    <t xml:space="preserve">현재 HP가 조금 회복 할 수 </t>
    <phoneticPr fontId="10" type="noConversion"/>
  </si>
  <si>
    <t xml:space="preserve">현재 HP가 나름대로 복구 할 수 </t>
    <phoneticPr fontId="10" type="noConversion"/>
  </si>
  <si>
    <t xml:space="preserve">현재 SP 를 소량 복구 할 수 </t>
    <phoneticPr fontId="10" type="noConversion"/>
  </si>
  <si>
    <t xml:space="preserve">현재 SP가 조금 회복 할 수 </t>
    <phoneticPr fontId="10" type="noConversion"/>
  </si>
  <si>
    <t xml:space="preserve">현재 SP가 나름대로 복구 할 수 </t>
    <phoneticPr fontId="10" type="noConversion"/>
  </si>
  <si>
    <t xml:space="preserve">전투 멤버에 기운이 발동한다 </t>
    <phoneticPr fontId="10" type="noConversion"/>
  </si>
  <si>
    <t xml:space="preserve">전투 멤버가 일시적으로 속도 </t>
    <phoneticPr fontId="10" type="noConversion"/>
  </si>
  <si>
    <t xml:space="preserve">모든 지식이 1 씩 상승 </t>
    <phoneticPr fontId="10" type="noConversion"/>
  </si>
  <si>
    <t xml:space="preserve">지식 "근접 전투"Lv이 1 상승 </t>
    <phoneticPr fontId="10" type="noConversion"/>
  </si>
  <si>
    <t xml:space="preserve">지식 "원격 배틀」Lv이 1 상승 </t>
    <phoneticPr fontId="10" type="noConversion"/>
  </si>
  <si>
    <t xml:space="preserve">지식 "선원"Lv이 1 상승 </t>
    <phoneticPr fontId="10" type="noConversion"/>
  </si>
  <si>
    <t xml:space="preserve">지식 "탐구심"Lv이 1 상승 </t>
    <phoneticPr fontId="10" type="noConversion"/>
  </si>
  <si>
    <t xml:space="preserve">지식 "일 마음"Lv이 1 상승 </t>
    <phoneticPr fontId="10" type="noConversion"/>
  </si>
  <si>
    <t xml:space="preserve">지식 "용감한 전사"Lv이 1 상승 </t>
    <phoneticPr fontId="10" type="noConversion"/>
  </si>
  <si>
    <t xml:space="preserve">지식 "비전"Lv이 1 상승 </t>
    <phoneticPr fontId="10" type="noConversion"/>
  </si>
  <si>
    <t xml:space="preserve">부근에없는 향신료로 고가로 팔리는 </t>
    <phoneticPr fontId="10" type="noConversion"/>
  </si>
  <si>
    <t xml:space="preserve">환상이 말하는 직물에서 고가로 팔리는 </t>
    <phoneticPr fontId="10" type="noConversion"/>
  </si>
  <si>
    <t xml:space="preserve">향수 등에 사용할 수있어 고가로 팔리는 </t>
    <phoneticPr fontId="10" type="noConversion"/>
  </si>
  <si>
    <t xml:space="preserve">가공 가치가 고가로 팔리는 </t>
    <phoneticPr fontId="10" type="noConversion"/>
  </si>
  <si>
    <t xml:space="preserve">유통이 적은 식품에서 고가로 팔리는 </t>
    <phoneticPr fontId="10" type="noConversion"/>
  </si>
  <si>
    <t xml:space="preserve">지극히 드문 보석으로 고가로 팔리는 </t>
    <phoneticPr fontId="10" type="noConversion"/>
  </si>
  <si>
    <t xml:space="preserve">불로 불사 약이라고 고가로 팔리는 </t>
    <phoneticPr fontId="10" type="noConversion"/>
  </si>
  <si>
    <t xml:space="preserve">달걀 부화 시간을 60 분 단축 </t>
    <phoneticPr fontId="10" type="noConversion"/>
  </si>
  <si>
    <t xml:space="preserve">남은 모든 색상이 힘이 상승 </t>
    <phoneticPr fontId="10" type="noConversion"/>
  </si>
  <si>
    <t xml:space="preserve">계란의 "녹색"색이 90 상승 </t>
    <phoneticPr fontId="10" type="noConversion"/>
  </si>
  <si>
    <t xml:space="preserve">계란의 「빨강」색이 90 상승 </t>
    <phoneticPr fontId="10" type="noConversion"/>
  </si>
  <si>
    <t xml:space="preserve">계란의 「파랑」색이 90 상승 </t>
    <phoneticPr fontId="10" type="noConversion"/>
  </si>
  <si>
    <t xml:space="preserve">계란의 「보라색」색이 90 상승 </t>
    <phoneticPr fontId="10" type="noConversion"/>
  </si>
  <si>
    <t xml:space="preserve">계란의 "황"색이 90 상승 </t>
    <phoneticPr fontId="10" type="noConversion"/>
  </si>
  <si>
    <t xml:space="preserve">계란의 "녹색"색이 엷게 </t>
    <phoneticPr fontId="10" type="noConversion"/>
  </si>
  <si>
    <t xml:space="preserve">계란의 「빨강」색이 엷게 </t>
    <phoneticPr fontId="10" type="noConversion"/>
  </si>
  <si>
    <t xml:space="preserve">계란의 「파랑」색이 엷게 </t>
    <phoneticPr fontId="10" type="noConversion"/>
  </si>
  <si>
    <t xml:space="preserve">계란의 「보라색」색이 엷게 </t>
    <phoneticPr fontId="10" type="noConversion"/>
  </si>
  <si>
    <t xml:space="preserve">계란의 "황"색이 엷게 </t>
    <phoneticPr fontId="10" type="noConversion"/>
  </si>
  <si>
    <t xml:space="preserve">계란의 「흑」색이 엷게 </t>
    <phoneticPr fontId="10" type="noConversion"/>
  </si>
  <si>
    <t xml:space="preserve">대장간에서 무기의 레벨이 1 상승 </t>
    <phoneticPr fontId="10" type="noConversion"/>
  </si>
  <si>
    <t xml:space="preserve">대장간에서 머리의 레벨이 1 상승 </t>
    <phoneticPr fontId="10" type="noConversion"/>
  </si>
  <si>
    <t xml:space="preserve">대장간에서 방어구의 레벨이 1 상승 </t>
    <phoneticPr fontId="10" type="noConversion"/>
  </si>
  <si>
    <t xml:space="preserve">대장간에서 액세스의 레벨이 1 상승 </t>
    <phoneticPr fontId="10" type="noConversion"/>
  </si>
  <si>
    <t>180 초 동안 적이 갑판에 계속 나타난다</t>
    <phoneticPr fontId="10" type="noConversion"/>
  </si>
  <si>
    <t xml:space="preserve">현재 HP가 5 % 회복 </t>
    <phoneticPr fontId="10" type="noConversion"/>
  </si>
  <si>
    <t xml:space="preserve">현재 HP가 15 % 회복 </t>
    <phoneticPr fontId="10" type="noConversion"/>
  </si>
  <si>
    <t xml:space="preserve">현재 HP가 25 % 회복 </t>
    <phoneticPr fontId="10" type="noConversion"/>
  </si>
  <si>
    <t xml:space="preserve">현재 SP가 10 % 회복 </t>
    <phoneticPr fontId="10" type="noConversion"/>
  </si>
  <si>
    <t xml:space="preserve">현재 SP가 20 % 회복 </t>
    <phoneticPr fontId="10" type="noConversion"/>
  </si>
  <si>
    <t xml:space="preserve">특수 기능을 선원의 것으로 변경 </t>
    <phoneticPr fontId="10" type="noConversion"/>
  </si>
  <si>
    <t xml:space="preserve">특기 구슬 세트 G 랭크 80 </t>
    <phoneticPr fontId="10" type="noConversion"/>
  </si>
  <si>
    <t xml:space="preserve">특수 기능을 선원으로 변경 </t>
    <phoneticPr fontId="10" type="noConversion"/>
  </si>
  <si>
    <t xml:space="preserve">특수 기능을 해적으로 변경 </t>
    <phoneticPr fontId="10" type="noConversion"/>
  </si>
  <si>
    <t xml:space="preserve">특수 기능을 요리사 것으로 변경 </t>
    <phoneticPr fontId="10" type="noConversion"/>
  </si>
  <si>
    <t xml:space="preserve">특수 기술을 농민으로 변경 </t>
    <phoneticPr fontId="10" type="noConversion"/>
  </si>
  <si>
    <t xml:space="preserve">특수 기능을 상인으로 변경 </t>
    <phoneticPr fontId="10" type="noConversion"/>
  </si>
  <si>
    <t xml:space="preserve">특수 기능을 대장장이으로 변경 </t>
    <phoneticPr fontId="10" type="noConversion"/>
  </si>
  <si>
    <t xml:space="preserve">특기 구슬 세트 F 랭크 85 </t>
    <phoneticPr fontId="10" type="noConversion"/>
  </si>
  <si>
    <t xml:space="preserve">특수 기능을 어부의 것으로 변경 </t>
    <phoneticPr fontId="10" type="noConversion"/>
  </si>
  <si>
    <t xml:space="preserve">특수 기술을 목수으로 변경 </t>
    <phoneticPr fontId="10" type="noConversion"/>
  </si>
  <si>
    <t xml:space="preserve">특수 기능을 난폭 한 사람의 것으로 변경 </t>
    <phoneticPr fontId="10" type="noConversion"/>
  </si>
  <si>
    <t xml:space="preserve">특수 기능을 전사 것에 변경 </t>
    <phoneticPr fontId="10" type="noConversion"/>
  </si>
  <si>
    <t xml:space="preserve">특수 기능을 무도가의 것으로 변경 </t>
    <phoneticPr fontId="10" type="noConversion"/>
  </si>
  <si>
    <t xml:space="preserve">특수 기능을 궁수 것에 변경 </t>
    <phoneticPr fontId="10" type="noConversion"/>
  </si>
  <si>
    <t xml:space="preserve">특기 구슬 세트 E 등급 90 </t>
    <phoneticPr fontId="10" type="noConversion"/>
  </si>
  <si>
    <t xml:space="preserve">특수 기능을 승려의 물건으로 변경 </t>
    <phoneticPr fontId="10" type="noConversion"/>
  </si>
  <si>
    <t xml:space="preserve">특수 기능을 어릿 광대의 것으로 변경 </t>
    <phoneticPr fontId="10" type="noConversion"/>
  </si>
  <si>
    <t xml:space="preserve">특수 기능을 모험가의 것으로 변경 </t>
    <phoneticPr fontId="10" type="noConversion"/>
  </si>
  <si>
    <t xml:space="preserve">특수 기술을 발명자의 것으로 변경 </t>
    <phoneticPr fontId="10" type="noConversion"/>
  </si>
  <si>
    <t xml:space="preserve">특수 기능을 총사의 것으로 변경 </t>
    <phoneticPr fontId="10" type="noConversion"/>
  </si>
  <si>
    <t xml:space="preserve">특기 구슬 세트 D 랭크 95 </t>
    <phoneticPr fontId="10" type="noConversion"/>
  </si>
  <si>
    <t xml:space="preserve">특기 구슬 세트 C 랭크 110 </t>
    <phoneticPr fontId="10" type="noConversion"/>
  </si>
  <si>
    <t xml:space="preserve">특기 볼 세트 B 랭크 120 </t>
    <phoneticPr fontId="10" type="noConversion"/>
  </si>
  <si>
    <t xml:space="preserve">특수 기능을 닌자의 것으로 변경 </t>
    <phoneticPr fontId="10" type="noConversion"/>
  </si>
  <si>
    <t xml:space="preserve">특수 기능을 마인의 것으로 변경 </t>
    <phoneticPr fontId="10" type="noConversion"/>
  </si>
  <si>
    <t xml:space="preserve">특수 기능을 귀족으로 변경 </t>
    <phoneticPr fontId="10" type="noConversion"/>
  </si>
  <si>
    <t xml:space="preserve">특수 기능을 대해적 것에 변경 </t>
    <phoneticPr fontId="10" type="noConversion"/>
  </si>
  <si>
    <t xml:space="preserve">특수 기능을 대검 사용의 것으로 변경 </t>
    <phoneticPr fontId="10" type="noConversion"/>
  </si>
  <si>
    <t xml:space="preserve">특수 기능을 제독의 것으로 변경 </t>
    <phoneticPr fontId="10" type="noConversion"/>
  </si>
  <si>
    <t xml:space="preserve">특수 기능을 마물 사용의 것으로 변경 </t>
    <phoneticPr fontId="10" type="noConversion"/>
  </si>
  <si>
    <t xml:space="preserve">특수 기능을 바이킹으로 변경 </t>
    <phoneticPr fontId="10" type="noConversion"/>
  </si>
  <si>
    <t xml:space="preserve">특수 기능을 무희의 것으로 변경 </t>
    <phoneticPr fontId="10" type="noConversion"/>
  </si>
  <si>
    <t xml:space="preserve">특수 기술을 조합 사의 것으로 변경 </t>
    <phoneticPr fontId="10" type="noConversion"/>
  </si>
  <si>
    <t xml:space="preserve">특수 기능을 항해사의 것으로 변경 </t>
    <phoneticPr fontId="10" type="noConversion"/>
  </si>
  <si>
    <t xml:space="preserve">특수 기능을 괴도 것에 변경 </t>
    <phoneticPr fontId="10" type="noConversion"/>
  </si>
  <si>
    <t xml:space="preserve">특수 기능 저격 특기입니다 변경 </t>
    <phoneticPr fontId="10" type="noConversion"/>
  </si>
  <si>
    <t xml:space="preserve">특수 기능을 도박꾼으로 변경 </t>
    <phoneticPr fontId="10" type="noConversion"/>
  </si>
  <si>
    <t xml:space="preserve">특수 기능을 의사의 물건으로 변경 </t>
    <phoneticPr fontId="10" type="noConversion"/>
  </si>
  <si>
    <t xml:space="preserve">특수 기능을 왕국 병사의 것으로 변경 </t>
    <phoneticPr fontId="10" type="noConversion"/>
  </si>
  <si>
    <t xml:space="preserve">특수 기능을 마녀의 물건으로 변경 </t>
    <phoneticPr fontId="10" type="noConversion"/>
  </si>
  <si>
    <t xml:space="preserve">특수 기능을 창병의 것으로 변경 </t>
    <phoneticPr fontId="10" type="noConversion"/>
  </si>
  <si>
    <t xml:space="preserve">남은 시간은 0이되지 않고 최소한 1 분 정도 </t>
    <phoneticPr fontId="10" type="noConversion"/>
  </si>
  <si>
    <t>* 궁합이 나쁘면 20 %, 궁합이 좋은 경우 125 %의 수치가된다.</t>
    <phoneticPr fontId="10" type="noConversion"/>
  </si>
  <si>
    <t xml:space="preserve">* N  = 노멀 모드에서 레벨 상한,  H = 하드모드에서 레벨  상한 </t>
    <phoneticPr fontId="10" type="noConversion"/>
  </si>
  <si>
    <r>
      <t>원근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</si>
  <si>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경중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</si>
  <si>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공격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</si>
  <si>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수비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</si>
  <si>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속도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</si>
  <si>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영리함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</si>
  <si>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최고의 Lv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</si>
  <si>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최대 Lv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</si>
  <si>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소후 공주의 창 </t>
    <phoneticPr fontId="10" type="noConversion"/>
  </si>
  <si>
    <r>
      <t>효과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</si>
  <si>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원 </t>
    <phoneticPr fontId="10" type="noConversion"/>
  </si>
  <si>
    <t xml:space="preserve">블랑 다 버스 </t>
    <phoneticPr fontId="10" type="noConversion"/>
  </si>
  <si>
    <t xml:space="preserve">룬子 활 </t>
    <phoneticPr fontId="10" type="noConversion"/>
  </si>
  <si>
    <t xml:space="preserve">모자 </t>
    <phoneticPr fontId="10" type="noConversion"/>
  </si>
  <si>
    <r>
      <t>이름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</si>
  <si>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매매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</si>
  <si>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비고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</si>
  <si>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계란 녹색 UP </t>
    <phoneticPr fontId="10" type="noConversion"/>
  </si>
  <si>
    <t xml:space="preserve">계란 보라색​​ UP </t>
    <phoneticPr fontId="10" type="noConversion"/>
  </si>
  <si>
    <t xml:space="preserve">계란 보라색​​ 억제 </t>
    <phoneticPr fontId="10" type="noConversion"/>
  </si>
  <si>
    <t xml:space="preserve">특기 구슬 8 호 </t>
    <phoneticPr fontId="10" type="noConversion"/>
  </si>
  <si>
    <t xml:space="preserve">특기 구슬 22 호 </t>
    <phoneticPr fontId="10" type="noConversion"/>
  </si>
  <si>
    <r>
      <t>방패</t>
    </r>
    <r>
      <rPr>
        <sz val="12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</si>
  <si>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>머리</t>
    <phoneticPr fontId="10" type="noConversion"/>
  </si>
  <si>
    <t xml:space="preserve"> 액세서리</t>
    <phoneticPr fontId="10" type="noConversion"/>
  </si>
  <si>
    <t>방어구</t>
    <phoneticPr fontId="10" type="noConversion"/>
  </si>
  <si>
    <t>아이템</t>
    <phoneticPr fontId="10" type="noConversion"/>
  </si>
  <si>
    <t>특기 구슬</t>
    <phoneticPr fontId="10" type="noConversion"/>
  </si>
  <si>
    <t>장비</t>
    <phoneticPr fontId="10" type="noConversion"/>
  </si>
  <si>
    <r>
      <t>이름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</si>
  <si>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효과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</si>
  <si>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출현 조건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</si>
  <si>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비고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</si>
  <si>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신선한 야생초 </t>
    <phoneticPr fontId="10" type="noConversion"/>
  </si>
  <si>
    <t xml:space="preserve">30 ~ 70 정도 </t>
    <phoneticPr fontId="10" type="noConversion"/>
  </si>
  <si>
    <t xml:space="preserve">HP + </t>
    <phoneticPr fontId="10" type="noConversion"/>
  </si>
  <si>
    <t xml:space="preserve">아침 도리 콩 </t>
    <phoneticPr fontId="10" type="noConversion"/>
  </si>
  <si>
    <t xml:space="preserve">70 ~ 100 정도 </t>
    <phoneticPr fontId="10" type="noConversion"/>
  </si>
  <si>
    <t xml:space="preserve">SP + </t>
    <phoneticPr fontId="10" type="noConversion"/>
  </si>
  <si>
    <t xml:space="preserve">달콤한 베리 </t>
    <phoneticPr fontId="10" type="noConversion"/>
  </si>
  <si>
    <t xml:space="preserve">140 정도 </t>
    <phoneticPr fontId="10" type="noConversion"/>
  </si>
  <si>
    <t xml:space="preserve">공 + </t>
    <phoneticPr fontId="10" type="noConversion"/>
  </si>
  <si>
    <t xml:space="preserve">완숙 오렌지 </t>
    <phoneticPr fontId="10" type="noConversion"/>
  </si>
  <si>
    <t xml:space="preserve">140 ~ 190 정도 </t>
    <phoneticPr fontId="10" type="noConversion"/>
  </si>
  <si>
    <t xml:space="preserve">마모루 + </t>
    <phoneticPr fontId="10" type="noConversion"/>
  </si>
  <si>
    <t xml:space="preserve">파인애플 </t>
    <phoneticPr fontId="10" type="noConversion"/>
  </si>
  <si>
    <t xml:space="preserve">180 ~ 250 정도 </t>
    <phoneticPr fontId="10" type="noConversion"/>
  </si>
  <si>
    <t xml:space="preserve">속도 + </t>
    <phoneticPr fontId="10" type="noConversion"/>
  </si>
  <si>
    <t xml:space="preserve">포도 주스 </t>
    <phoneticPr fontId="10" type="noConversion"/>
  </si>
  <si>
    <t xml:space="preserve">270 정도 </t>
    <phoneticPr fontId="10" type="noConversion"/>
  </si>
  <si>
    <t xml:space="preserve">고급 토마토 </t>
    <phoneticPr fontId="10" type="noConversion"/>
  </si>
  <si>
    <t xml:space="preserve">220 ~ 300 정도 </t>
    <phoneticPr fontId="10" type="noConversion"/>
  </si>
  <si>
    <t xml:space="preserve">켄 + </t>
    <phoneticPr fontId="10" type="noConversion"/>
  </si>
  <si>
    <t xml:space="preserve">믹스 주스 </t>
    <phoneticPr fontId="10" type="noConversion"/>
  </si>
  <si>
    <t xml:space="preserve">달콤한 옥수수 </t>
    <phoneticPr fontId="10" type="noConversion"/>
  </si>
  <si>
    <t xml:space="preserve">330 ~ 430 정도 </t>
    <phoneticPr fontId="10" type="noConversion"/>
  </si>
  <si>
    <t xml:space="preserve">그슬 린 고기 </t>
    <phoneticPr fontId="10" type="noConversion"/>
  </si>
  <si>
    <t xml:space="preserve">350 ~ 400 정도 </t>
    <phoneticPr fontId="10" type="noConversion"/>
  </si>
  <si>
    <t xml:space="preserve">특선 우유 </t>
    <phoneticPr fontId="10" type="noConversion"/>
  </si>
  <si>
    <t xml:space="preserve">환상의 당근 </t>
    <phoneticPr fontId="10" type="noConversion"/>
  </si>
  <si>
    <t xml:space="preserve">잘 익은 고기 </t>
    <phoneticPr fontId="10" type="noConversion"/>
  </si>
  <si>
    <t xml:space="preserve">따뜻한 스프 </t>
    <phoneticPr fontId="10" type="noConversion"/>
  </si>
  <si>
    <t xml:space="preserve">극후 스테이크 </t>
    <phoneticPr fontId="10" type="noConversion"/>
  </si>
  <si>
    <t xml:space="preserve">800 정도 </t>
    <phoneticPr fontId="10" type="noConversion"/>
  </si>
  <si>
    <t xml:space="preserve">최고급 객실 어려움 </t>
    <phoneticPr fontId="10" type="noConversion"/>
  </si>
  <si>
    <t xml:space="preserve">1,300 정도 </t>
    <phoneticPr fontId="10" type="noConversion"/>
  </si>
  <si>
    <t xml:space="preserve">맛있는 프랑스 빵 </t>
    <phoneticPr fontId="10" type="noConversion"/>
  </si>
  <si>
    <t xml:space="preserve">2,200 정도 </t>
    <phoneticPr fontId="10" type="noConversion"/>
  </si>
  <si>
    <t xml:space="preserve">진한 수프 </t>
    <phoneticPr fontId="10" type="noConversion"/>
  </si>
  <si>
    <t xml:space="preserve">2,500 ~ 2,900 정도 </t>
    <phoneticPr fontId="10" type="noConversion"/>
  </si>
  <si>
    <t xml:space="preserve">과일 힐 맞댐 </t>
    <phoneticPr fontId="10" type="noConversion"/>
  </si>
  <si>
    <t xml:space="preserve">헬시 샐러드 </t>
    <phoneticPr fontId="10" type="noConversion"/>
  </si>
  <si>
    <t xml:space="preserve">4000 정도 </t>
    <phoneticPr fontId="10" type="noConversion"/>
  </si>
  <si>
    <t xml:space="preserve">5 점 고기 </t>
    <phoneticPr fontId="10" type="noConversion"/>
  </si>
  <si>
    <t xml:space="preserve">해물 빠에야 </t>
    <phoneticPr fontId="10" type="noConversion"/>
  </si>
  <si>
    <t xml:space="preserve">뼈 육 </t>
    <phoneticPr fontId="10" type="noConversion"/>
  </si>
  <si>
    <t xml:space="preserve">극상 피자 </t>
    <phoneticPr fontId="10" type="noConversion"/>
  </si>
  <si>
    <t xml:space="preserve">11000 정도 </t>
    <phoneticPr fontId="10" type="noConversion"/>
  </si>
  <si>
    <t xml:space="preserve">HP + &amp; 속도 + </t>
    <phoneticPr fontId="10" type="noConversion"/>
  </si>
  <si>
    <t xml:space="preserve">카이로 케이크 </t>
    <phoneticPr fontId="10" type="noConversion"/>
  </si>
  <si>
    <t xml:space="preserve">15,000 ~ </t>
    <phoneticPr fontId="10" type="noConversion"/>
  </si>
  <si>
    <t xml:space="preserve">뼈 육 Lv7 이상? </t>
    <phoneticPr fontId="10" type="noConversion"/>
  </si>
  <si>
    <t xml:space="preserve">속도 + &amp; 켄 + </t>
    <phoneticPr fontId="10" type="noConversion"/>
  </si>
  <si>
    <t>파워 업</t>
    <phoneticPr fontId="10" type="noConversion"/>
  </si>
  <si>
    <t>선내 건축</t>
    <phoneticPr fontId="10" type="noConversion"/>
  </si>
  <si>
    <t xml:space="preserve">얻을 수 있는 지식, 사용 소비 지역 효과의 수치는 건축물의 Lv에 따라 변동 </t>
    <phoneticPr fontId="10" type="noConversion"/>
  </si>
  <si>
    <t>시설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</si>
  <si>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건축 가격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</si>
  <si>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획득 지식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</si>
  <si>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이용 소비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</si>
  <si>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주변 효과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</si>
  <si>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주변 보너스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</si>
  <si>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직업 궁합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</si>
  <si>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습득 방법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</si>
  <si>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침실 </t>
    <phoneticPr fontId="10" type="noConversion"/>
  </si>
  <si>
    <t xml:space="preserve">철거 </t>
    <phoneticPr fontId="10" type="noConversion"/>
  </si>
  <si>
    <t xml:space="preserve">몬스터 오두막 </t>
    <phoneticPr fontId="10" type="noConversion"/>
  </si>
  <si>
    <t xml:space="preserve">레드 카펫 </t>
    <phoneticPr fontId="10" type="noConversion"/>
  </si>
  <si>
    <t>자리 변경</t>
    <phoneticPr fontId="10" type="noConversion"/>
  </si>
  <si>
    <t xml:space="preserve">분석 소 </t>
    <phoneticPr fontId="10" type="noConversion"/>
  </si>
  <si>
    <t xml:space="preserve">패널 바닥 </t>
    <phoneticPr fontId="10" type="noConversion"/>
  </si>
  <si>
    <t xml:space="preserve">감옥 </t>
    <phoneticPr fontId="10" type="noConversion"/>
  </si>
  <si>
    <t xml:space="preserve">창고 </t>
    <phoneticPr fontId="10" type="noConversion"/>
  </si>
  <si>
    <t xml:space="preserve">거대한 창고 </t>
    <phoneticPr fontId="10" type="noConversion"/>
  </si>
  <si>
    <t xml:space="preserve">밭 </t>
    <phoneticPr fontId="10" type="noConversion"/>
  </si>
  <si>
    <t xml:space="preserve">조림 거래소 </t>
    <phoneticPr fontId="10" type="noConversion"/>
  </si>
  <si>
    <t xml:space="preserve">목장 (닭) </t>
    <phoneticPr fontId="10" type="noConversion"/>
  </si>
  <si>
    <t xml:space="preserve">목장 (돼지) </t>
    <phoneticPr fontId="10" type="noConversion"/>
  </si>
  <si>
    <t xml:space="preserve">목장 (소) </t>
    <phoneticPr fontId="10" type="noConversion"/>
  </si>
  <si>
    <t xml:space="preserve">범위 철거 </t>
    <phoneticPr fontId="10" type="noConversion"/>
  </si>
  <si>
    <t>식당</t>
    <phoneticPr fontId="10" type="noConversion"/>
  </si>
  <si>
    <t xml:space="preserve">100G </t>
    <phoneticPr fontId="10" type="noConversion"/>
  </si>
  <si>
    <t>1500G</t>
    <phoneticPr fontId="10" type="noConversion"/>
  </si>
  <si>
    <t>20G</t>
    <phoneticPr fontId="10" type="noConversion"/>
  </si>
  <si>
    <t xml:space="preserve">200G </t>
    <phoneticPr fontId="10" type="noConversion"/>
  </si>
  <si>
    <t>1200G</t>
    <phoneticPr fontId="10" type="noConversion"/>
  </si>
  <si>
    <t>1300G</t>
    <phoneticPr fontId="10" type="noConversion"/>
  </si>
  <si>
    <t>2800G</t>
    <phoneticPr fontId="10" type="noConversion"/>
  </si>
  <si>
    <t>500G</t>
    <phoneticPr fontId="10" type="noConversion"/>
  </si>
  <si>
    <t>1000G</t>
    <phoneticPr fontId="10" type="noConversion"/>
  </si>
  <si>
    <t>1400G</t>
    <phoneticPr fontId="10" type="noConversion"/>
  </si>
  <si>
    <t>1800G</t>
    <phoneticPr fontId="10" type="noConversion"/>
  </si>
  <si>
    <t xml:space="preserve">작동 마음 +5 </t>
    <phoneticPr fontId="10" type="noConversion"/>
  </si>
  <si>
    <t xml:space="preserve">수확과 </t>
    <phoneticPr fontId="10" type="noConversion"/>
  </si>
  <si>
    <t xml:space="preserve">다음 </t>
    <phoneticPr fontId="10" type="noConversion"/>
  </si>
  <si>
    <t xml:space="preserve">물자 </t>
    <phoneticPr fontId="10" type="noConversion"/>
  </si>
  <si>
    <t xml:space="preserve">분석과 </t>
    <phoneticPr fontId="10" type="noConversion"/>
  </si>
  <si>
    <t xml:space="preserve">탐구심 +5 </t>
    <phoneticPr fontId="10" type="noConversion"/>
  </si>
  <si>
    <t xml:space="preserve">왕의 포상 </t>
    <phoneticPr fontId="10" type="noConversion"/>
  </si>
  <si>
    <t xml:space="preserve">처음부터 </t>
    <phoneticPr fontId="10" type="noConversion"/>
  </si>
  <si>
    <t xml:space="preserve">※ 정착하는 동료의 직업에 따라 효과가 변동 </t>
    <phoneticPr fontId="10" type="noConversion"/>
  </si>
  <si>
    <t xml:space="preserve">카펫에서 보행 속도가 상당히 업 </t>
    <phoneticPr fontId="10" type="noConversion"/>
  </si>
  <si>
    <t xml:space="preserve">통로를 깔고 보행 속도 업 </t>
    <phoneticPr fontId="10" type="noConversion"/>
  </si>
  <si>
    <t xml:space="preserve">중요한 습득물을 보관하는 시설 </t>
    <phoneticPr fontId="10" type="noConversion"/>
  </si>
  <si>
    <t xml:space="preserve">상품 가격 +2 G </t>
    <phoneticPr fontId="10" type="noConversion"/>
  </si>
  <si>
    <t xml:space="preserve">수확 수 +1 개 </t>
    <phoneticPr fontId="10" type="noConversion"/>
  </si>
  <si>
    <t xml:space="preserve">상품 가격 +1 G </t>
    <phoneticPr fontId="10" type="noConversion"/>
  </si>
  <si>
    <t xml:space="preserve">수확 분석 </t>
    <phoneticPr fontId="10" type="noConversion"/>
  </si>
  <si>
    <t xml:space="preserve">단련 분석 </t>
    <phoneticPr fontId="10" type="noConversion"/>
  </si>
  <si>
    <t xml:space="preserve">수확 </t>
    <phoneticPr fontId="10" type="noConversion"/>
  </si>
  <si>
    <t xml:space="preserve">농민 </t>
    <phoneticPr fontId="10" type="noConversion"/>
  </si>
  <si>
    <t xml:space="preserve">퀘스트 </t>
    <phoneticPr fontId="10" type="noConversion"/>
  </si>
  <si>
    <t xml:space="preserve"> 작동 마음 물자 </t>
    <phoneticPr fontId="10" type="noConversion"/>
  </si>
  <si>
    <t xml:space="preserve">선원 물자 </t>
    <phoneticPr fontId="10" type="noConversion"/>
  </si>
  <si>
    <t>탐구심</t>
    <phoneticPr fontId="10" type="noConversion"/>
  </si>
  <si>
    <t>침실시설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</si>
  <si>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직업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</si>
  <si>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난폭한남자 </t>
    <phoneticPr fontId="10" type="noConversion"/>
  </si>
  <si>
    <t>스님(사제)</t>
    <phoneticPr fontId="10" type="noConversion"/>
  </si>
  <si>
    <t xml:space="preserve">다음 수확 </t>
    <phoneticPr fontId="10" type="noConversion"/>
  </si>
  <si>
    <t xml:space="preserve">다음 분석 </t>
    <phoneticPr fontId="10" type="noConversion"/>
  </si>
  <si>
    <t xml:space="preserve">다음과 단련 </t>
    <phoneticPr fontId="10" type="noConversion"/>
  </si>
  <si>
    <t>-</t>
    <phoneticPr fontId="10" type="noConversion"/>
  </si>
  <si>
    <t xml:space="preserve">탐구심 +10 </t>
    <phoneticPr fontId="10" type="noConversion"/>
  </si>
  <si>
    <t xml:space="preserve">선원 +10 </t>
    <phoneticPr fontId="10" type="noConversion"/>
  </si>
  <si>
    <t xml:space="preserve">비전 +10 </t>
    <phoneticPr fontId="10" type="noConversion"/>
  </si>
  <si>
    <t xml:space="preserve">용감한 지식 +15 </t>
    <phoneticPr fontId="10" type="noConversion"/>
  </si>
  <si>
    <t xml:space="preserve">선원 +10 </t>
    <phoneticPr fontId="10" type="noConversion"/>
  </si>
  <si>
    <t xml:space="preserve">비전 +20 </t>
    <phoneticPr fontId="10" type="noConversion"/>
  </si>
  <si>
    <t xml:space="preserve">비전 +5 </t>
    <phoneticPr fontId="10" type="noConversion"/>
  </si>
  <si>
    <t xml:space="preserve">판매 상품 입하 </t>
    <phoneticPr fontId="10" type="noConversion"/>
  </si>
  <si>
    <t>건물</t>
    <phoneticPr fontId="10" type="noConversion"/>
  </si>
  <si>
    <t>환경</t>
    <phoneticPr fontId="10" type="noConversion"/>
  </si>
  <si>
    <t xml:space="preserve">목욕 </t>
    <phoneticPr fontId="10" type="noConversion"/>
  </si>
  <si>
    <t xml:space="preserve">주방 </t>
    <phoneticPr fontId="10" type="noConversion"/>
  </si>
  <si>
    <t xml:space="preserve">선원 식당 </t>
    <phoneticPr fontId="10" type="noConversion"/>
  </si>
  <si>
    <t xml:space="preserve">도서관 </t>
    <phoneticPr fontId="10" type="noConversion"/>
  </si>
  <si>
    <t xml:space="preserve">탄약고 </t>
    <phoneticPr fontId="10" type="noConversion"/>
  </si>
  <si>
    <t xml:space="preserve">훈련 시설 </t>
    <phoneticPr fontId="10" type="noConversion"/>
  </si>
  <si>
    <t xml:space="preserve">회화 가능 </t>
    <phoneticPr fontId="10" type="noConversion"/>
  </si>
  <si>
    <t xml:space="preserve">휴게실 </t>
    <phoneticPr fontId="10" type="noConversion"/>
  </si>
  <si>
    <t xml:space="preserve">드링크 바 </t>
    <phoneticPr fontId="10" type="noConversion"/>
  </si>
  <si>
    <t xml:space="preserve">화장실 </t>
    <phoneticPr fontId="10" type="noConversion"/>
  </si>
  <si>
    <t xml:space="preserve">측량 가능 </t>
    <phoneticPr fontId="10" type="noConversion"/>
  </si>
  <si>
    <t xml:space="preserve">구호 실 </t>
    <phoneticPr fontId="10" type="noConversion"/>
  </si>
  <si>
    <t xml:space="preserve">통신 실 </t>
    <phoneticPr fontId="10" type="noConversion"/>
  </si>
  <si>
    <t xml:space="preserve">사격 훈련장 </t>
    <phoneticPr fontId="10" type="noConversion"/>
  </si>
  <si>
    <t xml:space="preserve">보물 자료관 </t>
    <phoneticPr fontId="10" type="noConversion"/>
  </si>
  <si>
    <t xml:space="preserve">정보 발신 포토 </t>
    <phoneticPr fontId="10" type="noConversion"/>
  </si>
  <si>
    <t xml:space="preserve">집무실 </t>
    <phoneticPr fontId="10" type="noConversion"/>
  </si>
  <si>
    <t xml:space="preserve">수영장 </t>
    <phoneticPr fontId="10" type="noConversion"/>
  </si>
  <si>
    <t xml:space="preserve">다트 </t>
    <phoneticPr fontId="10" type="noConversion"/>
  </si>
  <si>
    <t xml:space="preserve">댄스홀 </t>
    <phoneticPr fontId="10" type="noConversion"/>
  </si>
  <si>
    <t xml:space="preserve">기도 공간 </t>
    <phoneticPr fontId="10" type="noConversion"/>
  </si>
  <si>
    <t xml:space="preserve">맹 특훈 코스 </t>
    <phoneticPr fontId="10" type="noConversion"/>
  </si>
  <si>
    <t xml:space="preserve">카드 게임방 </t>
    <phoneticPr fontId="10" type="noConversion"/>
  </si>
  <si>
    <t xml:space="preserve">극장 </t>
    <phoneticPr fontId="10" type="noConversion"/>
  </si>
  <si>
    <t>4명 동시 사용 가능</t>
    <phoneticPr fontId="10" type="noConversion"/>
  </si>
  <si>
    <t>400G</t>
    <phoneticPr fontId="10" type="noConversion"/>
  </si>
  <si>
    <t>600G</t>
    <phoneticPr fontId="10" type="noConversion"/>
  </si>
  <si>
    <t>2명 동시 사용 가능</t>
    <phoneticPr fontId="10" type="noConversion"/>
  </si>
  <si>
    <t>700G</t>
    <phoneticPr fontId="10" type="noConversion"/>
  </si>
  <si>
    <t>800G</t>
    <phoneticPr fontId="10" type="noConversion"/>
  </si>
  <si>
    <t>1,000G</t>
    <phoneticPr fontId="10" type="noConversion"/>
  </si>
  <si>
    <t xml:space="preserve">1,100G </t>
    <phoneticPr fontId="10" type="noConversion"/>
  </si>
  <si>
    <t>1,200G</t>
    <phoneticPr fontId="10" type="noConversion"/>
  </si>
  <si>
    <t xml:space="preserve">1,200G </t>
    <phoneticPr fontId="10" type="noConversion"/>
  </si>
  <si>
    <t>1,400G</t>
    <phoneticPr fontId="10" type="noConversion"/>
  </si>
  <si>
    <t>1,800G</t>
    <phoneticPr fontId="10" type="noConversion"/>
  </si>
  <si>
    <t>1,900G</t>
    <phoneticPr fontId="10" type="noConversion"/>
  </si>
  <si>
    <t>2,200G</t>
    <phoneticPr fontId="10" type="noConversion"/>
  </si>
  <si>
    <t>2,300G</t>
    <phoneticPr fontId="10" type="noConversion"/>
  </si>
  <si>
    <t>2,400G</t>
    <phoneticPr fontId="10" type="noConversion"/>
  </si>
  <si>
    <t>3,500G</t>
    <phoneticPr fontId="10" type="noConversion"/>
  </si>
  <si>
    <t xml:space="preserve">탐구심 </t>
    <phoneticPr fontId="10" type="noConversion"/>
  </si>
  <si>
    <t xml:space="preserve">근접 전투 </t>
    <phoneticPr fontId="10" type="noConversion"/>
  </si>
  <si>
    <t xml:space="preserve"> 탐구심 </t>
    <phoneticPr fontId="10" type="noConversion"/>
  </si>
  <si>
    <t xml:space="preserve">비전 </t>
    <phoneticPr fontId="10" type="noConversion"/>
  </si>
  <si>
    <t xml:space="preserve">용감한 전사 </t>
    <phoneticPr fontId="10" type="noConversion"/>
  </si>
  <si>
    <t xml:space="preserve">선원 </t>
    <phoneticPr fontId="10" type="noConversion"/>
  </si>
  <si>
    <t xml:space="preserve">용감한 전사 </t>
    <phoneticPr fontId="10" type="noConversion"/>
  </si>
  <si>
    <t>원격 전투</t>
    <phoneticPr fontId="10" type="noConversion"/>
  </si>
  <si>
    <t>일하는 마음</t>
    <phoneticPr fontId="10" type="noConversion"/>
  </si>
  <si>
    <t>G</t>
    <phoneticPr fontId="10" type="noConversion"/>
  </si>
  <si>
    <t xml:space="preserve">단련 수확 </t>
    <phoneticPr fontId="10" type="noConversion"/>
  </si>
  <si>
    <t xml:space="preserve">다음 수확 </t>
    <phoneticPr fontId="10" type="noConversion"/>
  </si>
  <si>
    <t xml:space="preserve">단련과 </t>
    <phoneticPr fontId="10" type="noConversion"/>
  </si>
  <si>
    <t xml:space="preserve">분석 단련 </t>
    <phoneticPr fontId="10" type="noConversion"/>
  </si>
  <si>
    <t xml:space="preserve">상품 가격 4 G </t>
    <phoneticPr fontId="10" type="noConversion"/>
  </si>
  <si>
    <t xml:space="preserve">원격 배틀 +5 </t>
    <phoneticPr fontId="10" type="noConversion"/>
  </si>
  <si>
    <t xml:space="preserve">근접 전투 +5 </t>
    <phoneticPr fontId="10" type="noConversion"/>
  </si>
  <si>
    <t xml:space="preserve">근접 전투 +10 </t>
    <phoneticPr fontId="10" type="noConversion"/>
  </si>
  <si>
    <t xml:space="preserve">비전 +8 </t>
    <phoneticPr fontId="10" type="noConversion"/>
  </si>
  <si>
    <t xml:space="preserve">용감한 전사 +5 </t>
    <phoneticPr fontId="10" type="noConversion"/>
  </si>
  <si>
    <t xml:space="preserve">선원 +5 </t>
    <phoneticPr fontId="10" type="noConversion"/>
  </si>
  <si>
    <t xml:space="preserve">상품 가격 2 G </t>
    <phoneticPr fontId="10" type="noConversion"/>
  </si>
  <si>
    <t xml:space="preserve">상품 가격 +5 G </t>
    <phoneticPr fontId="10" type="noConversion"/>
  </si>
  <si>
    <t xml:space="preserve">선원 +15 </t>
    <phoneticPr fontId="10" type="noConversion"/>
  </si>
  <si>
    <t xml:space="preserve">상품 가격 +10 G </t>
    <phoneticPr fontId="10" type="noConversion"/>
  </si>
  <si>
    <t xml:space="preserve">요리사 대해적 마인 </t>
    <phoneticPr fontId="10" type="noConversion"/>
  </si>
  <si>
    <t xml:space="preserve">어릿 광대 경영자 </t>
    <phoneticPr fontId="10" type="noConversion"/>
  </si>
  <si>
    <t xml:space="preserve">부자 경영자 </t>
    <phoneticPr fontId="10" type="noConversion"/>
  </si>
  <si>
    <t xml:space="preserve">부자 용사 </t>
    <phoneticPr fontId="10" type="noConversion"/>
  </si>
  <si>
    <t xml:space="preserve">선원 경영자 </t>
    <phoneticPr fontId="10" type="noConversion"/>
  </si>
  <si>
    <t xml:space="preserve">귀족 부호 </t>
    <phoneticPr fontId="10" type="noConversion"/>
  </si>
  <si>
    <t xml:space="preserve">대해적 용사 </t>
    <phoneticPr fontId="10" type="noConversion"/>
  </si>
  <si>
    <t xml:space="preserve">임금님의 보상 퀘스트 </t>
    <phoneticPr fontId="10" type="noConversion"/>
  </si>
  <si>
    <t xml:space="preserve">벤치 </t>
    <phoneticPr fontId="10" type="noConversion"/>
  </si>
  <si>
    <t xml:space="preserve">램프 </t>
    <phoneticPr fontId="10" type="noConversion"/>
  </si>
  <si>
    <t xml:space="preserve">꽃 </t>
    <phoneticPr fontId="10" type="noConversion"/>
  </si>
  <si>
    <t xml:space="preserve">관엽 식물 </t>
    <phoneticPr fontId="10" type="noConversion"/>
  </si>
  <si>
    <t xml:space="preserve">관엽 나무 </t>
    <phoneticPr fontId="10" type="noConversion"/>
  </si>
  <si>
    <t xml:space="preserve">물독 </t>
    <phoneticPr fontId="10" type="noConversion"/>
  </si>
  <si>
    <t xml:space="preserve">수조 </t>
    <phoneticPr fontId="10" type="noConversion"/>
  </si>
  <si>
    <t xml:space="preserve">회화 공간 </t>
    <phoneticPr fontId="10" type="noConversion"/>
  </si>
  <si>
    <t xml:space="preserve">위대한 의자 </t>
    <phoneticPr fontId="10" type="noConversion"/>
  </si>
  <si>
    <t xml:space="preserve">수호의 갑옷 </t>
    <phoneticPr fontId="10" type="noConversion"/>
  </si>
  <si>
    <t xml:space="preserve">여신상 </t>
    <phoneticPr fontId="10" type="noConversion"/>
  </si>
  <si>
    <t xml:space="preserve">행운의 취 </t>
    <phoneticPr fontId="10" type="noConversion"/>
  </si>
  <si>
    <t xml:space="preserve">나침반 </t>
    <phoneticPr fontId="10" type="noConversion"/>
  </si>
  <si>
    <t xml:space="preserve">400G </t>
    <phoneticPr fontId="10" type="noConversion"/>
  </si>
  <si>
    <t xml:space="preserve">600G </t>
    <phoneticPr fontId="10" type="noConversion"/>
  </si>
  <si>
    <t xml:space="preserve">1800G </t>
    <phoneticPr fontId="10" type="noConversion"/>
  </si>
  <si>
    <t>3400G</t>
    <phoneticPr fontId="10" type="noConversion"/>
  </si>
  <si>
    <t>3600G</t>
    <phoneticPr fontId="10" type="noConversion"/>
  </si>
  <si>
    <t>5400G</t>
    <phoneticPr fontId="10" type="noConversion"/>
  </si>
  <si>
    <t>5800G</t>
    <phoneticPr fontId="10" type="noConversion"/>
  </si>
  <si>
    <t>6000G</t>
    <phoneticPr fontId="10" type="noConversion"/>
  </si>
  <si>
    <t>6600G</t>
    <phoneticPr fontId="10" type="noConversion"/>
  </si>
  <si>
    <t>7600G</t>
    <phoneticPr fontId="10" type="noConversion"/>
  </si>
  <si>
    <t xml:space="preserve">일하는 마음 </t>
    <phoneticPr fontId="10" type="noConversion"/>
  </si>
  <si>
    <t>-</t>
    <phoneticPr fontId="10" type="noConversion"/>
  </si>
  <si>
    <t xml:space="preserve">상품 가격 3 G </t>
    <phoneticPr fontId="10" type="noConversion"/>
  </si>
  <si>
    <t xml:space="preserve">용감한 전사 +10 </t>
    <phoneticPr fontId="10" type="noConversion"/>
  </si>
  <si>
    <t xml:space="preserve">상품 가격 +15 G </t>
    <phoneticPr fontId="10" type="noConversion"/>
  </si>
  <si>
    <t xml:space="preserve">출현 조건 : 처음부터 </t>
    <phoneticPr fontId="10" type="noConversion"/>
  </si>
  <si>
    <t>아리모니카 대륙</t>
    <phoneticPr fontId="10" type="noConversion"/>
  </si>
  <si>
    <t>퀘스트는 반복 가능한 퀘스트 만 기재.</t>
    <phoneticPr fontId="10" type="noConversion"/>
  </si>
  <si>
    <t>체력은 월요일 보너스 효과없는 값으로 기재.</t>
    <phoneticPr fontId="10" type="noConversion"/>
  </si>
  <si>
    <t>취득 아이템은 퀘스트로 습득 할 수있는 주요 아이템이나 건축물, 달걀.</t>
    <phoneticPr fontId="10" type="noConversion"/>
  </si>
  <si>
    <t xml:space="preserve">※ 거점은 각 대륙에 존재하지만, 유리삐안 공화국에만 기재.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</si>
  <si>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지명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</si>
  <si>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적의 출현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</si>
  <si>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적의 강함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</si>
  <si>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고정 시설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</si>
  <si>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공터 수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</si>
  <si>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순위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</si>
  <si>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수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</si>
  <si>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퀘스트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</si>
  <si>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>출현 조건 : 세력 3,500 명 이상으로 해제</t>
    <phoneticPr fontId="10" type="noConversion"/>
  </si>
  <si>
    <t xml:space="preserve">Lv.95 지역의해도는 유리삐안 공화국의 이상한 섬 퀘스트를 모두 클리어하면받을 수있다. </t>
    <phoneticPr fontId="10" type="noConversion"/>
  </si>
  <si>
    <t xml:space="preserve">E + + + </t>
    <phoneticPr fontId="10" type="noConversion"/>
  </si>
  <si>
    <r>
      <t>외관 아이템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</si>
  <si>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스테미너 </t>
    <phoneticPr fontId="10" type="noConversion"/>
  </si>
  <si>
    <t>F+++</t>
    <phoneticPr fontId="10" type="noConversion"/>
  </si>
  <si>
    <t>F+</t>
    <phoneticPr fontId="10" type="noConversion"/>
  </si>
  <si>
    <t>?</t>
    <phoneticPr fontId="10" type="noConversion"/>
  </si>
  <si>
    <t xml:space="preserve">술집 </t>
    <phoneticPr fontId="10" type="noConversion"/>
  </si>
  <si>
    <t xml:space="preserve">거점 </t>
    <phoneticPr fontId="10" type="noConversion"/>
  </si>
  <si>
    <t xml:space="preserve"> 지친 섬 </t>
    <phoneticPr fontId="10" type="noConversion"/>
  </si>
  <si>
    <t xml:space="preserve">적은 </t>
    <phoneticPr fontId="10" type="noConversion"/>
  </si>
  <si>
    <t>Lv.1</t>
    <phoneticPr fontId="10" type="noConversion"/>
  </si>
  <si>
    <t xml:space="preserve">E + </t>
    <phoneticPr fontId="10" type="noConversion"/>
  </si>
  <si>
    <t xml:space="preserve">F + </t>
    <phoneticPr fontId="10" type="noConversion"/>
  </si>
  <si>
    <t>계란 Lv1</t>
    <phoneticPr fontId="10" type="noConversion"/>
  </si>
  <si>
    <t xml:space="preserve">욕실 관엽 식물 관엽 나무 벤치 수조 꽃 램프 </t>
    <phoneticPr fontId="10" type="noConversion"/>
  </si>
  <si>
    <t xml:space="preserve">낮은 랭크 무기 (배틀 단검, 칼 등) </t>
    <phoneticPr fontId="10" type="noConversion"/>
  </si>
  <si>
    <t>Lv.2</t>
    <phoneticPr fontId="10" type="noConversion"/>
  </si>
  <si>
    <t xml:space="preserve">낮은 등급 방어구 (천 허리띠 등) </t>
    <phoneticPr fontId="10" type="noConversion"/>
  </si>
  <si>
    <t xml:space="preserve">낮은 계급 식품 (야생초, 베리 등) </t>
    <phoneticPr fontId="10" type="noConversion"/>
  </si>
  <si>
    <t xml:space="preserve">리본 맹 특훈 코스 </t>
    <phoneticPr fontId="10" type="noConversion"/>
  </si>
  <si>
    <t xml:space="preserve">계란 Lv1 </t>
    <phoneticPr fontId="10" type="noConversion"/>
  </si>
  <si>
    <t xml:space="preserve">매 단검 기도처 </t>
    <phoneticPr fontId="10" type="noConversion"/>
  </si>
  <si>
    <t xml:space="preserve">주방 계란 빨강 억제 수조 </t>
    <phoneticPr fontId="10" type="noConversion"/>
  </si>
  <si>
    <t xml:space="preserve">전설의 반지 위대한 의자 탄약고 </t>
    <phoneticPr fontId="10" type="noConversion"/>
  </si>
  <si>
    <t xml:space="preserve">조림 거래소 측량 회의실 드링크 바 </t>
    <phoneticPr fontId="10" type="noConversion"/>
  </si>
  <si>
    <t>훈련 시설 여신상 달걀 보라색 UP</t>
    <phoneticPr fontId="10" type="noConversion"/>
  </si>
  <si>
    <t xml:space="preserve">전설의 활 재능 업 약 </t>
    <phoneticPr fontId="10" type="noConversion"/>
  </si>
  <si>
    <t xml:space="preserve">전설의 갑옷 재능 업 약 전설의 검 정보 발신 포토 </t>
    <phoneticPr fontId="10" type="noConversion"/>
  </si>
  <si>
    <t xml:space="preserve">전설의 검 포세이돈 망치 재능 업 약 집무실 계란 Lv3 </t>
    <phoneticPr fontId="10" type="noConversion"/>
  </si>
  <si>
    <t xml:space="preserve">수영장 계란 Lv2 </t>
    <phoneticPr fontId="10" type="noConversion"/>
  </si>
  <si>
    <t>다트 회화 공간 집무실 목장 (돼지)</t>
    <phoneticPr fontId="10" type="noConversion"/>
  </si>
  <si>
    <t xml:space="preserve">댄스홀 수영장 행운의 조류 </t>
    <phoneticPr fontId="10" type="noConversion"/>
  </si>
  <si>
    <t xml:space="preserve">모래 섬 </t>
    <phoneticPr fontId="10" type="noConversion"/>
  </si>
  <si>
    <t xml:space="preserve">호수 반도 </t>
    <phoneticPr fontId="10" type="noConversion"/>
  </si>
  <si>
    <t xml:space="preserve"> 도상 섬 </t>
    <phoneticPr fontId="10" type="noConversion"/>
  </si>
  <si>
    <t xml:space="preserve">대국 섬 </t>
    <phoneticPr fontId="10" type="noConversion"/>
  </si>
  <si>
    <t xml:space="preserve">명랑 섬 </t>
    <phoneticPr fontId="10" type="noConversion"/>
  </si>
  <si>
    <t xml:space="preserve">추운 대륙 </t>
    <phoneticPr fontId="10" type="noConversion"/>
  </si>
  <si>
    <t xml:space="preserve">극한 섬 </t>
    <phoneticPr fontId="10" type="noConversion"/>
  </si>
  <si>
    <t xml:space="preserve">차분히 섬 </t>
    <phoneticPr fontId="10" type="noConversion"/>
  </si>
  <si>
    <t xml:space="preserve">이상한 섬 </t>
    <phoneticPr fontId="10" type="noConversion"/>
  </si>
  <si>
    <t xml:space="preserve">Lv.75 </t>
    <phoneticPr fontId="10" type="noConversion"/>
  </si>
  <si>
    <t xml:space="preserve">Lv.75 </t>
    <phoneticPr fontId="10" type="noConversion"/>
  </si>
  <si>
    <t xml:space="preserve">Lv.50 </t>
    <phoneticPr fontId="10" type="noConversion"/>
  </si>
  <si>
    <t xml:space="preserve">Lv.25 </t>
    <phoneticPr fontId="10" type="noConversion"/>
  </si>
  <si>
    <t xml:space="preserve">Lv.15 </t>
    <phoneticPr fontId="10" type="noConversion"/>
  </si>
  <si>
    <t xml:space="preserve">Lv.12 </t>
    <phoneticPr fontId="10" type="noConversion"/>
  </si>
  <si>
    <t xml:space="preserve">Lv.8 </t>
    <phoneticPr fontId="10" type="noConversion"/>
  </si>
  <si>
    <t xml:space="preserve">Lv.6 </t>
    <phoneticPr fontId="10" type="noConversion"/>
  </si>
  <si>
    <t xml:space="preserve">없음 </t>
    <phoneticPr fontId="10" type="noConversion"/>
  </si>
  <si>
    <t xml:space="preserve"> 포로 인수 거래소 </t>
    <phoneticPr fontId="10" type="noConversion"/>
  </si>
  <si>
    <t xml:space="preserve">몬스터 목장 </t>
    <phoneticPr fontId="10" type="noConversion"/>
  </si>
  <si>
    <t xml:space="preserve">고급 주택 </t>
    <phoneticPr fontId="10" type="noConversion"/>
  </si>
  <si>
    <t xml:space="preserve">따뜻한섬 </t>
    <phoneticPr fontId="10" type="noConversion"/>
  </si>
  <si>
    <t>저격 상점, 주사위상점</t>
    <phoneticPr fontId="10" type="noConversion"/>
  </si>
  <si>
    <t>주사위상점</t>
    <phoneticPr fontId="10" type="noConversion"/>
  </si>
  <si>
    <t xml:space="preserve">번화한 섬 </t>
    <phoneticPr fontId="10" type="noConversion"/>
  </si>
  <si>
    <t xml:space="preserve">당신 주변섬 </t>
    <phoneticPr fontId="10" type="noConversion"/>
  </si>
  <si>
    <t xml:space="preserve">민가, 검 상점 </t>
    <phoneticPr fontId="10" type="noConversion"/>
  </si>
  <si>
    <t xml:space="preserve">민가, 방어구 상점 </t>
    <phoneticPr fontId="10" type="noConversion"/>
  </si>
  <si>
    <t xml:space="preserve">자주 </t>
    <phoneticPr fontId="10" type="noConversion"/>
  </si>
  <si>
    <t xml:space="preserve">알맞음 </t>
    <phoneticPr fontId="10" type="noConversion"/>
  </si>
  <si>
    <t>알맞은</t>
    <phoneticPr fontId="10" type="noConversion"/>
  </si>
  <si>
    <t>자주</t>
    <phoneticPr fontId="10" type="noConversion"/>
  </si>
  <si>
    <t xml:space="preserve">하우스, 무기 상점 </t>
    <phoneticPr fontId="10" type="noConversion"/>
  </si>
  <si>
    <t xml:space="preserve">몬스터 목장, 액세서리 상점 </t>
    <phoneticPr fontId="10" type="noConversion"/>
  </si>
  <si>
    <t xml:space="preserve">등대 오두막, 민가 </t>
    <phoneticPr fontId="10" type="noConversion"/>
  </si>
  <si>
    <t xml:space="preserve">하우스, 포로 인수 거래소 </t>
    <phoneticPr fontId="10" type="noConversion"/>
  </si>
  <si>
    <t>F+</t>
    <phoneticPr fontId="10" type="noConversion"/>
  </si>
  <si>
    <t>D</t>
    <phoneticPr fontId="10" type="noConversion"/>
  </si>
  <si>
    <t>D+</t>
    <phoneticPr fontId="10" type="noConversion"/>
  </si>
  <si>
    <t>E+</t>
    <phoneticPr fontId="10" type="noConversion"/>
  </si>
  <si>
    <t>E+++</t>
    <phoneticPr fontId="10" type="noConversion"/>
  </si>
  <si>
    <t xml:space="preserve">E+++ </t>
    <phoneticPr fontId="10" type="noConversion"/>
  </si>
  <si>
    <t xml:space="preserve">D+++ </t>
    <phoneticPr fontId="10" type="noConversion"/>
  </si>
  <si>
    <t>D+++</t>
    <phoneticPr fontId="10" type="noConversion"/>
  </si>
  <si>
    <t>C</t>
    <phoneticPr fontId="10" type="noConversion"/>
  </si>
  <si>
    <t>F+++</t>
    <phoneticPr fontId="10" type="noConversion"/>
  </si>
  <si>
    <t>E</t>
    <phoneticPr fontId="10" type="noConversion"/>
  </si>
  <si>
    <t>F++</t>
    <phoneticPr fontId="10" type="noConversion"/>
  </si>
  <si>
    <t>E++</t>
    <phoneticPr fontId="10" type="noConversion"/>
  </si>
  <si>
    <t xml:space="preserve">목금 보너스 친구 대전의 스테미너가 이득 </t>
    <phoneticPr fontId="10" type="noConversion"/>
  </si>
  <si>
    <t xml:space="preserve">월화수 보너스 랜덤 Net 대전시 스테미너 이득 </t>
    <phoneticPr fontId="10" type="noConversion"/>
  </si>
  <si>
    <t>뱃사람</t>
    <phoneticPr fontId="10" type="noConversion"/>
  </si>
  <si>
    <t xml:space="preserve">남국 섬 </t>
    <phoneticPr fontId="10" type="noConversion"/>
  </si>
  <si>
    <t xml:space="preserve">방법상섬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</si>
  <si>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지명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</si>
  <si>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적의 강함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</si>
  <si>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적의 출현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</si>
  <si>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고정 시설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</si>
  <si>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공터 수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</si>
  <si>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퀘스트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</si>
  <si>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넌더리 나 섬 </t>
    <phoneticPr fontId="10" type="noConversion"/>
  </si>
  <si>
    <t xml:space="preserve">작은 새의 섬 </t>
    <phoneticPr fontId="10" type="noConversion"/>
  </si>
  <si>
    <t xml:space="preserve">하지 마 섬 </t>
    <phoneticPr fontId="10" type="noConversion"/>
  </si>
  <si>
    <t xml:space="preserve">야스 섬 </t>
    <phoneticPr fontId="10" type="noConversion"/>
  </si>
  <si>
    <t xml:space="preserve">반팔 섬 </t>
    <phoneticPr fontId="10" type="noConversion"/>
  </si>
  <si>
    <t xml:space="preserve">생긋 섬 </t>
    <phoneticPr fontId="10" type="noConversion"/>
  </si>
  <si>
    <t xml:space="preserve">마이너스 섬 </t>
    <phoneticPr fontId="10" type="noConversion"/>
  </si>
  <si>
    <t xml:space="preserve">공격 코 사무이 </t>
    <phoneticPr fontId="10" type="noConversion"/>
  </si>
  <si>
    <t xml:space="preserve">명랑 대국 </t>
    <phoneticPr fontId="10" type="noConversion"/>
  </si>
  <si>
    <t xml:space="preserve">한가로이 섬 </t>
    <phoneticPr fontId="10" type="noConversion"/>
  </si>
  <si>
    <t xml:space="preserve">출현 조건 : 세력 10,000 명에서 해방 </t>
    <phoneticPr fontId="10" type="noConversion"/>
  </si>
  <si>
    <t>메리티뽀 지역</t>
    <phoneticPr fontId="10" type="noConversion"/>
  </si>
  <si>
    <t>동남 엔드 제도</t>
    <phoneticPr fontId="10" type="noConversion"/>
  </si>
  <si>
    <t xml:space="preserve">출현 조건 : 세력 25,000 명에서 해방 </t>
    <phoneticPr fontId="10" type="noConversion"/>
  </si>
  <si>
    <t xml:space="preserve">출현 조건 : 세력 40,000 명 이상으로 해제 </t>
    <phoneticPr fontId="10" type="noConversion"/>
  </si>
  <si>
    <t>난데이 대륙</t>
    <phoneticPr fontId="10" type="noConversion"/>
  </si>
  <si>
    <t>카이로 제도</t>
    <phoneticPr fontId="10" type="noConversion"/>
  </si>
  <si>
    <t xml:space="preserve">출현 조건 : 세력 100,000 명에서 해방 마지막 퀘스트는 해적선의 모든 격파와 카이로 제도 이외의 퀘스트 전 클리어로 출현 </t>
    <phoneticPr fontId="10" type="noConversion"/>
  </si>
  <si>
    <t xml:space="preserve">출현 조건 : 세력 70,000 명에서 해방 </t>
    <phoneticPr fontId="10" type="noConversion"/>
  </si>
  <si>
    <t>대해적 지역</t>
    <phoneticPr fontId="10" type="noConversion"/>
  </si>
  <si>
    <t xml:space="preserve">카이로 섬 </t>
    <phoneticPr fontId="10" type="noConversion"/>
  </si>
  <si>
    <t xml:space="preserve">Lv.450 </t>
    <phoneticPr fontId="10" type="noConversion"/>
  </si>
  <si>
    <t xml:space="preserve">알맞게 </t>
    <phoneticPr fontId="10" type="noConversion"/>
  </si>
  <si>
    <t>S+++</t>
    <phoneticPr fontId="10" type="noConversion"/>
  </si>
  <si>
    <t xml:space="preserve">희미 섬 </t>
    <phoneticPr fontId="10" type="noConversion"/>
  </si>
  <si>
    <t xml:space="preserve">바위 섬 </t>
    <phoneticPr fontId="10" type="noConversion"/>
  </si>
  <si>
    <t>Lv.220</t>
    <phoneticPr fontId="10" type="noConversion"/>
  </si>
  <si>
    <t>Lv.270</t>
    <phoneticPr fontId="10" type="noConversion"/>
  </si>
  <si>
    <t>Lv.350</t>
    <phoneticPr fontId="10" type="noConversion"/>
  </si>
  <si>
    <t>자주</t>
    <phoneticPr fontId="10" type="noConversion"/>
  </si>
  <si>
    <t xml:space="preserve">자주 </t>
    <phoneticPr fontId="10" type="noConversion"/>
  </si>
  <si>
    <t>-</t>
    <phoneticPr fontId="10" type="noConversion"/>
  </si>
  <si>
    <r>
      <t>소후</t>
    </r>
    <r>
      <rPr>
        <sz val="10"/>
        <color theme="1"/>
        <rFont val="바탕"/>
        <family val="1"/>
        <charset val="129"/>
      </rPr>
      <t>子</t>
    </r>
    <r>
      <rPr>
        <sz val="10"/>
        <color theme="1"/>
        <rFont val="맑은 고딕"/>
        <family val="3"/>
        <charset val="129"/>
        <scheme val="minor"/>
      </rPr>
      <t xml:space="preserve"> 객실 스고로쿠</t>
    </r>
    <r>
      <rPr>
        <sz val="10"/>
        <color theme="1"/>
        <rFont val="바탕"/>
        <family val="1"/>
        <charset val="129"/>
      </rPr>
      <t>屋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</si>
  <si>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B+++ </t>
    <phoneticPr fontId="10" type="noConversion"/>
  </si>
  <si>
    <t>S</t>
    <phoneticPr fontId="10" type="noConversion"/>
  </si>
  <si>
    <t>B+++</t>
    <phoneticPr fontId="10" type="noConversion"/>
  </si>
  <si>
    <t xml:space="preserve">성검 카이로 군 전설의 칼 환상의 재료 해산물 파에 리아 훈련 시설 집무실 여신상 </t>
    <phoneticPr fontId="10" type="noConversion"/>
  </si>
  <si>
    <t xml:space="preserve">순위 77 </t>
    <phoneticPr fontId="10" type="noConversion"/>
  </si>
  <si>
    <t xml:space="preserve">마루와카리 섬 </t>
    <phoneticPr fontId="10" type="noConversion"/>
  </si>
  <si>
    <t xml:space="preserve">요쿠타베루 섬 </t>
    <phoneticPr fontId="10" type="noConversion"/>
  </si>
  <si>
    <t xml:space="preserve">오쿠맛타 섬 </t>
    <phoneticPr fontId="10" type="noConversion"/>
  </si>
  <si>
    <t xml:space="preserve">Lv.145 </t>
    <phoneticPr fontId="10" type="noConversion"/>
  </si>
  <si>
    <t>Lv.232</t>
    <phoneticPr fontId="10" type="noConversion"/>
  </si>
  <si>
    <t>Lv.218</t>
    <phoneticPr fontId="10" type="noConversion"/>
  </si>
  <si>
    <t xml:space="preserve">대장장이 화려한 집 </t>
    <phoneticPr fontId="10" type="noConversion"/>
  </si>
  <si>
    <t xml:space="preserve">풍차의 집 저격수 상점 액세서리 상점 </t>
    <phoneticPr fontId="10" type="noConversion"/>
  </si>
  <si>
    <t>B</t>
    <phoneticPr fontId="10" type="noConversion"/>
  </si>
  <si>
    <t>C+</t>
    <phoneticPr fontId="10" type="noConversion"/>
  </si>
  <si>
    <t>B+</t>
    <phoneticPr fontId="10" type="noConversion"/>
  </si>
  <si>
    <t>C++</t>
    <phoneticPr fontId="10" type="noConversion"/>
  </si>
  <si>
    <t xml:space="preserve">전설의 칼 파괴의 도끼 환상의 식재 카드 게임방 측량 회의실 관엽 식물 </t>
    <phoneticPr fontId="10" type="noConversion"/>
  </si>
  <si>
    <t>계란 Lv4</t>
    <phoneticPr fontId="10" type="noConversion"/>
  </si>
  <si>
    <t>지식의 책 "용기"</t>
    <phoneticPr fontId="10" type="noConversion"/>
  </si>
  <si>
    <t xml:space="preserve">구호 실 관엽 식물 </t>
    <phoneticPr fontId="10" type="noConversion"/>
  </si>
  <si>
    <t xml:space="preserve">환상의 보석 </t>
    <phoneticPr fontId="10" type="noConversion"/>
  </si>
  <si>
    <r>
      <rPr>
        <sz val="10"/>
        <color theme="1"/>
        <rFont val="맑은 고딕"/>
        <family val="3"/>
        <charset val="129"/>
        <scheme val="minor"/>
      </rPr>
      <t xml:space="preserve">환상의 의약품 정령의 지팡이 정령의 </t>
    </r>
    <r>
      <rPr>
        <sz val="10"/>
        <color theme="1"/>
        <rFont val="바탕"/>
        <family val="1"/>
        <charset val="129"/>
      </rPr>
      <t>盾畑</t>
    </r>
    <r>
      <rPr>
        <sz val="10"/>
        <color theme="1"/>
        <rFont val="맑은 고딕"/>
        <family val="3"/>
        <charset val="129"/>
        <scheme val="minor"/>
      </rPr>
      <t xml:space="preserve"> 목장 "소"</t>
    </r>
    <phoneticPr fontId="10" type="noConversion"/>
  </si>
  <si>
    <t xml:space="preserve">통신 실 재능 업 약 </t>
    <phoneticPr fontId="10" type="noConversion"/>
  </si>
  <si>
    <t xml:space="preserve">계란 Lv3 </t>
    <phoneticPr fontId="10" type="noConversion"/>
  </si>
  <si>
    <t xml:space="preserve">숲 파크 </t>
    <phoneticPr fontId="10" type="noConversion"/>
  </si>
  <si>
    <t xml:space="preserve">비경 아일랜드 </t>
    <phoneticPr fontId="10" type="noConversion"/>
  </si>
  <si>
    <t xml:space="preserve">무거워 섬 </t>
    <phoneticPr fontId="10" type="noConversion"/>
  </si>
  <si>
    <t xml:space="preserve">Lv.16 </t>
    <phoneticPr fontId="10" type="noConversion"/>
  </si>
  <si>
    <t xml:space="preserve">Lv.18 </t>
    <phoneticPr fontId="10" type="noConversion"/>
  </si>
  <si>
    <t xml:space="preserve">Lv.22 </t>
    <phoneticPr fontId="10" type="noConversion"/>
  </si>
  <si>
    <t xml:space="preserve">Lv.28 </t>
    <phoneticPr fontId="10" type="noConversion"/>
  </si>
  <si>
    <t xml:space="preserve">Lv.40 </t>
    <phoneticPr fontId="10" type="noConversion"/>
  </si>
  <si>
    <t xml:space="preserve">Lv.55 </t>
    <phoneticPr fontId="10" type="noConversion"/>
  </si>
  <si>
    <t xml:space="preserve">Lv.64 </t>
    <phoneticPr fontId="10" type="noConversion"/>
  </si>
  <si>
    <t xml:space="preserve">Lv.95 </t>
    <phoneticPr fontId="10" type="noConversion"/>
  </si>
  <si>
    <t xml:space="preserve">자주 </t>
    <phoneticPr fontId="10" type="noConversion"/>
  </si>
  <si>
    <t xml:space="preserve">적은 </t>
    <phoneticPr fontId="10" type="noConversion"/>
  </si>
  <si>
    <t>자주</t>
    <phoneticPr fontId="10" type="noConversion"/>
  </si>
  <si>
    <t>자주</t>
    <phoneticPr fontId="10" type="noConversion"/>
  </si>
  <si>
    <t xml:space="preserve">몬스터 목장 하우스 </t>
    <phoneticPr fontId="10" type="noConversion"/>
  </si>
  <si>
    <t xml:space="preserve">민가 하우스 </t>
    <phoneticPr fontId="10" type="noConversion"/>
  </si>
  <si>
    <t xml:space="preserve">고급 주택 주사위 가게 포로 거래소 </t>
    <phoneticPr fontId="10" type="noConversion"/>
  </si>
  <si>
    <t xml:space="preserve">없음 </t>
    <phoneticPr fontId="10" type="noConversion"/>
  </si>
  <si>
    <t xml:space="preserve">카이로 센터 고급 주택 </t>
    <phoneticPr fontId="10" type="noConversion"/>
  </si>
  <si>
    <t>D</t>
    <phoneticPr fontId="10" type="noConversion"/>
  </si>
  <si>
    <t>D+</t>
    <phoneticPr fontId="10" type="noConversion"/>
  </si>
  <si>
    <t>E</t>
    <phoneticPr fontId="10" type="noConversion"/>
  </si>
  <si>
    <t>E+++</t>
    <phoneticPr fontId="10" type="noConversion"/>
  </si>
  <si>
    <t>D++</t>
    <phoneticPr fontId="10" type="noConversion"/>
  </si>
  <si>
    <t xml:space="preserve">D </t>
    <phoneticPr fontId="10" type="noConversion"/>
  </si>
  <si>
    <t>계란 Lv2</t>
    <phoneticPr fontId="10" type="noConversion"/>
  </si>
  <si>
    <t xml:space="preserve">관엽 수목 행운의 새 다이아몬드 반지 </t>
    <phoneticPr fontId="10" type="noConversion"/>
  </si>
  <si>
    <t xml:space="preserve">미라클 아머 낚싯대 보관소 </t>
    <phoneticPr fontId="10" type="noConversion"/>
  </si>
  <si>
    <r>
      <rPr>
        <sz val="10"/>
        <color theme="1"/>
        <rFont val="맑은 고딕"/>
        <family val="3"/>
        <charset val="129"/>
        <scheme val="minor"/>
      </rPr>
      <t>전설의 도끼 카드 게임방 계란 보라색</t>
    </r>
    <r>
      <rPr>
        <sz val="10"/>
        <color theme="1"/>
        <rFont val="MS Mincho"/>
        <family val="3"/>
        <charset val="128"/>
      </rPr>
      <t>​​</t>
    </r>
    <r>
      <rPr>
        <sz val="10"/>
        <color theme="1"/>
        <rFont val="맑은 고딕"/>
        <family val="3"/>
        <charset val="129"/>
        <scheme val="minor"/>
      </rPr>
      <t xml:space="preserve"> 억제 </t>
    </r>
    <phoneticPr fontId="10" type="noConversion"/>
  </si>
  <si>
    <t>목장 (닭)</t>
    <phoneticPr fontId="10" type="noConversion"/>
  </si>
  <si>
    <t xml:space="preserve">사격 훈련장 여신상 </t>
    <phoneticPr fontId="10" type="noConversion"/>
  </si>
  <si>
    <t xml:space="preserve">저격 왕의 총 나침반 계란 Lv2 </t>
    <phoneticPr fontId="10" type="noConversion"/>
  </si>
  <si>
    <t xml:space="preserve">전설의 투구 드래곤 소드 믹스 쥬스 통신 실 환상의 의약품 지식 서적 "용기" </t>
    <phoneticPr fontId="10" type="noConversion"/>
  </si>
  <si>
    <t xml:space="preserve">전설의 야리 환상의 보석 </t>
    <phoneticPr fontId="10" type="noConversion"/>
  </si>
  <si>
    <t xml:space="preserve">보물 자료관 전설의 총 재능 업 약 계란 검정 억제 </t>
    <phoneticPr fontId="10" type="noConversion"/>
  </si>
  <si>
    <t xml:space="preserve">전설의 지팡이 재능 업 약 계란 흑색 UP </t>
    <phoneticPr fontId="10" type="noConversion"/>
  </si>
  <si>
    <t xml:space="preserve">오야스미 섬 </t>
    <phoneticPr fontId="10" type="noConversion"/>
  </si>
  <si>
    <t xml:space="preserve">웃카리 섬 </t>
    <phoneticPr fontId="10" type="noConversion"/>
  </si>
  <si>
    <t xml:space="preserve">홍노리 섬 </t>
    <phoneticPr fontId="10" type="noConversion"/>
  </si>
  <si>
    <t xml:space="preserve">옷쯔카레 섬 </t>
    <phoneticPr fontId="10" type="noConversion"/>
  </si>
  <si>
    <t>Lv.78</t>
    <phoneticPr fontId="10" type="noConversion"/>
  </si>
  <si>
    <t>Lv.88</t>
    <phoneticPr fontId="10" type="noConversion"/>
  </si>
  <si>
    <t>Lv.165</t>
    <phoneticPr fontId="10" type="noConversion"/>
  </si>
  <si>
    <t>Lv.125</t>
    <phoneticPr fontId="10" type="noConversion"/>
  </si>
  <si>
    <r>
      <t>소후</t>
    </r>
    <r>
      <rPr>
        <sz val="10"/>
        <color theme="1"/>
        <rFont val="바탕"/>
        <family val="1"/>
        <charset val="129"/>
      </rPr>
      <t>子</t>
    </r>
    <r>
      <rPr>
        <sz val="10"/>
        <color theme="1"/>
        <rFont val="맑은 고딕"/>
        <family val="3"/>
        <charset val="129"/>
        <scheme val="minor"/>
      </rPr>
      <t xml:space="preserve"> 객실 등대 </t>
    </r>
    <phoneticPr fontId="10" type="noConversion"/>
  </si>
  <si>
    <t xml:space="preserve">몬스터 목장 카이로 센터 </t>
    <phoneticPr fontId="10" type="noConversion"/>
  </si>
  <si>
    <t xml:space="preserve">주사위 가게 포로 인수 거래소 </t>
    <phoneticPr fontId="10" type="noConversion"/>
  </si>
  <si>
    <t xml:space="preserve">등대 오두막 </t>
    <phoneticPr fontId="10" type="noConversion"/>
  </si>
  <si>
    <t>?</t>
    <phoneticPr fontId="10" type="noConversion"/>
  </si>
  <si>
    <t>C+++</t>
    <phoneticPr fontId="10" type="noConversion"/>
  </si>
  <si>
    <t xml:space="preserve">C </t>
    <phoneticPr fontId="10" type="noConversion"/>
  </si>
  <si>
    <t xml:space="preserve">전설의 칼 환상의 조미료 다트 벤치 휴게실 계란 LV3 </t>
    <phoneticPr fontId="10" type="noConversion"/>
  </si>
  <si>
    <t>전설의 검 (시설)</t>
    <phoneticPr fontId="10" type="noConversion"/>
  </si>
  <si>
    <t xml:space="preserve">전설의 칼 환상의 직물 계란 LV3 </t>
    <phoneticPr fontId="10" type="noConversion"/>
  </si>
  <si>
    <t>화장실 기원 주차 목장 (소)</t>
    <phoneticPr fontId="10" type="noConversion"/>
  </si>
  <si>
    <t xml:space="preserve">맹 특훈 코스 나침반 진흙 카드 게임방 계란 LV2 </t>
    <phoneticPr fontId="10" type="noConversion"/>
  </si>
  <si>
    <r>
      <t>花幻</t>
    </r>
    <r>
      <rPr>
        <sz val="10"/>
        <color theme="1"/>
        <rFont val="맑은 고딕"/>
        <family val="3"/>
        <charset val="129"/>
        <scheme val="minor"/>
      </rPr>
      <t xml:space="preserve">의 향료 크 맥스 망치 </t>
    </r>
    <phoneticPr fontId="10" type="noConversion"/>
  </si>
  <si>
    <t xml:space="preserve">잘 익은 고기 최고급 객실 어려움 </t>
    <phoneticPr fontId="10" type="noConversion"/>
  </si>
  <si>
    <t xml:space="preserve">조림 거래소 환상의 광물 크 맥스 망치 </t>
    <phoneticPr fontId="10" type="noConversion"/>
  </si>
  <si>
    <t xml:space="preserve">Lv.92 </t>
    <phoneticPr fontId="10" type="noConversion"/>
  </si>
  <si>
    <t>Lv.115</t>
    <phoneticPr fontId="10" type="noConversion"/>
  </si>
  <si>
    <t>Lv.210</t>
    <phoneticPr fontId="10" type="noConversion"/>
  </si>
  <si>
    <t xml:space="preserve">자주 </t>
    <phoneticPr fontId="10" type="noConversion"/>
  </si>
  <si>
    <t xml:space="preserve">포로 인수 거래소 풍차의 집 </t>
    <phoneticPr fontId="10" type="noConversion"/>
  </si>
  <si>
    <t>D+++</t>
    <phoneticPr fontId="10" type="noConversion"/>
  </si>
  <si>
    <r>
      <t>주방 환상의 직물 룬</t>
    </r>
    <r>
      <rPr>
        <sz val="10"/>
        <color theme="1"/>
        <rFont val="바탕"/>
        <family val="1"/>
        <charset val="129"/>
      </rPr>
      <t>子</t>
    </r>
    <r>
      <rPr>
        <sz val="10"/>
        <color theme="1"/>
        <rFont val="맑은 고딕"/>
        <family val="3"/>
        <charset val="129"/>
        <scheme val="minor"/>
      </rPr>
      <t xml:space="preserve"> 활 전설의 칼 극장 계란 Lv3 </t>
    </r>
    <phoneticPr fontId="10" type="noConversion"/>
  </si>
  <si>
    <r>
      <rPr>
        <sz val="10"/>
        <color theme="1"/>
        <rFont val="맑은 고딕"/>
        <family val="3"/>
        <charset val="129"/>
        <scheme val="minor"/>
      </rPr>
      <t>환상의 향료 룬</t>
    </r>
    <r>
      <rPr>
        <sz val="10"/>
        <color theme="1"/>
        <rFont val="바탕"/>
        <family val="1"/>
        <charset val="129"/>
      </rPr>
      <t>子</t>
    </r>
    <r>
      <rPr>
        <sz val="10"/>
        <color theme="1"/>
        <rFont val="맑은 고딕"/>
        <family val="3"/>
        <charset val="129"/>
        <scheme val="minor"/>
      </rPr>
      <t xml:space="preserve"> 활 전설의 칼 지식 서적 "배"</t>
    </r>
    <phoneticPr fontId="10" type="noConversion"/>
  </si>
  <si>
    <t xml:space="preserve">크리스탈 지팡이 골드 해머 드래곤 소드 요정의 망치 블랙 소드 른 자 활 </t>
    <phoneticPr fontId="10" type="noConversion"/>
  </si>
  <si>
    <t xml:space="preserve">해물 빠에야 재능 업 의약품 환상의 광물 전설의 방패 전설적인 칼 수호의 갑옷 탄약고 정보 발신 포토 지식 서 "탐" </t>
    <phoneticPr fontId="10" type="noConversion"/>
  </si>
  <si>
    <t>D++</t>
    <phoneticPr fontId="10" type="noConversion"/>
  </si>
  <si>
    <t>D++</t>
    <phoneticPr fontId="10" type="noConversion"/>
  </si>
  <si>
    <t>E++</t>
    <phoneticPr fontId="10" type="noConversion"/>
  </si>
  <si>
    <t>No.는 도감 No.에 대응.</t>
    <phoneticPr fontId="10" type="noConversion"/>
  </si>
  <si>
    <t>퀘스트에만 출현하는 경우는 출현 위치 (퀘스트 순위)의 형태로 기재.</t>
    <phoneticPr fontId="10" type="noConversion"/>
  </si>
  <si>
    <t xml:space="preserve">※ 거점에서는 (퀘스트 순위)는 생략. </t>
    <phoneticPr fontId="10" type="noConversion"/>
  </si>
  <si>
    <r>
      <t>No.</t>
    </r>
    <r>
      <rPr>
        <b/>
        <sz val="10"/>
        <color theme="1"/>
        <rFont val="맑은 고딕"/>
        <family val="3"/>
        <charset val="129"/>
        <scheme val="minor"/>
      </rPr>
      <t/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</si>
  <si>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이름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</si>
  <si>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기본적인 출현 장소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</si>
  <si>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나누기 출현 장소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</si>
  <si>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 폿뽀로리 </t>
    <phoneticPr fontId="10" type="noConversion"/>
  </si>
  <si>
    <t xml:space="preserve">메타봇쿠 </t>
    <phoneticPr fontId="10" type="noConversion"/>
  </si>
  <si>
    <t xml:space="preserve">우미헤미 </t>
    <phoneticPr fontId="10" type="noConversion"/>
  </si>
  <si>
    <t xml:space="preserve">황 쿠란게 </t>
    <phoneticPr fontId="10" type="noConversion"/>
  </si>
  <si>
    <t xml:space="preserve">가부리우오 </t>
    <phoneticPr fontId="10" type="noConversion"/>
  </si>
  <si>
    <t xml:space="preserve">물방울 군 </t>
    <phoneticPr fontId="10" type="noConversion"/>
  </si>
  <si>
    <t xml:space="preserve">이카루타 </t>
    <phoneticPr fontId="10" type="noConversion"/>
  </si>
  <si>
    <t xml:space="preserve">포탄 카부린 </t>
    <phoneticPr fontId="10" type="noConversion"/>
  </si>
  <si>
    <t xml:space="preserve">탄력 몬 </t>
    <phoneticPr fontId="10" type="noConversion"/>
  </si>
  <si>
    <t xml:space="preserve">비리뾴 </t>
    <phoneticPr fontId="10" type="noConversion"/>
  </si>
  <si>
    <t xml:space="preserve">이와에몬 </t>
    <phoneticPr fontId="10" type="noConversion"/>
  </si>
  <si>
    <t xml:space="preserve">변 요스케 </t>
    <phoneticPr fontId="10" type="noConversion"/>
  </si>
  <si>
    <t xml:space="preserve">스기나모 자매 </t>
    <phoneticPr fontId="10" type="noConversion"/>
  </si>
  <si>
    <t xml:space="preserve">카메노 </t>
    <phoneticPr fontId="10" type="noConversion"/>
  </si>
  <si>
    <t xml:space="preserve">쯔마미구이타 </t>
    <phoneticPr fontId="10" type="noConversion"/>
  </si>
  <si>
    <t xml:space="preserve">카잇코 </t>
    <phoneticPr fontId="10" type="noConversion"/>
  </si>
  <si>
    <t xml:space="preserve">모에야마 </t>
    <phoneticPr fontId="10" type="noConversion"/>
  </si>
  <si>
    <t xml:space="preserve">티타늄 군 </t>
    <phoneticPr fontId="10" type="noConversion"/>
  </si>
  <si>
    <t xml:space="preserve">마하 박쥐 </t>
    <phoneticPr fontId="10" type="noConversion"/>
  </si>
  <si>
    <t xml:space="preserve">후왓뽄 </t>
    <phoneticPr fontId="10" type="noConversion"/>
  </si>
  <si>
    <t xml:space="preserve">이와 마석 </t>
    <phoneticPr fontId="10" type="noConversion"/>
  </si>
  <si>
    <t xml:space="preserve">넷코론 </t>
    <phoneticPr fontId="10" type="noConversion"/>
  </si>
  <si>
    <t xml:space="preserve">타콘빠스 </t>
    <phoneticPr fontId="10" type="noConversion"/>
  </si>
  <si>
    <t xml:space="preserve">호네노칸스 </t>
    <phoneticPr fontId="10" type="noConversion"/>
  </si>
  <si>
    <t xml:space="preserve">에치젠 카닛쿠스 </t>
    <phoneticPr fontId="10" type="noConversion"/>
  </si>
  <si>
    <t xml:space="preserve">셔 물고기 </t>
    <phoneticPr fontId="10" type="noConversion"/>
  </si>
  <si>
    <t xml:space="preserve">부롯콘 </t>
    <phoneticPr fontId="10" type="noConversion"/>
  </si>
  <si>
    <t xml:space="preserve">모구조우 </t>
    <phoneticPr fontId="10" type="noConversion"/>
  </si>
  <si>
    <t xml:space="preserve">킹 후크 린 </t>
    <phoneticPr fontId="10" type="noConversion"/>
  </si>
  <si>
    <r>
      <t>키라</t>
    </r>
    <r>
      <rPr>
        <sz val="10"/>
        <color theme="1"/>
        <rFont val="바탕"/>
        <family val="1"/>
        <charset val="129"/>
      </rPr>
      <t>貝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</si>
  <si>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삐ィ 아가 </t>
    <phoneticPr fontId="10" type="noConversion"/>
  </si>
  <si>
    <t xml:space="preserve">카쿠렛토 </t>
    <phoneticPr fontId="10" type="noConversion"/>
  </si>
  <si>
    <t xml:space="preserve">야도카노후 </t>
    <phoneticPr fontId="10" type="noConversion"/>
  </si>
  <si>
    <t xml:space="preserve">연어 터지 </t>
    <phoneticPr fontId="10" type="noConversion"/>
  </si>
  <si>
    <t xml:space="preserve">구왓스 </t>
    <phoneticPr fontId="10" type="noConversion"/>
  </si>
  <si>
    <t xml:space="preserve">홋핏삐 </t>
    <phoneticPr fontId="10" type="noConversion"/>
  </si>
  <si>
    <t xml:space="preserve">검정 쉬 르 </t>
    <phoneticPr fontId="10" type="noConversion"/>
  </si>
  <si>
    <t xml:space="preserve">이에아라시 </t>
    <phoneticPr fontId="10" type="noConversion"/>
  </si>
  <si>
    <t xml:space="preserve">호넷코 검사 </t>
    <phoneticPr fontId="10" type="noConversion"/>
  </si>
  <si>
    <t xml:space="preserve">할짝 할짝 Z </t>
    <phoneticPr fontId="10" type="noConversion"/>
  </si>
  <si>
    <t xml:space="preserve"> 화이도라 </t>
    <phoneticPr fontId="10" type="noConversion"/>
  </si>
  <si>
    <t xml:space="preserve">오파 타로 </t>
    <phoneticPr fontId="10" type="noConversion"/>
  </si>
  <si>
    <t xml:space="preserve">본지리 대왕 </t>
    <phoneticPr fontId="10" type="noConversion"/>
  </si>
  <si>
    <t xml:space="preserve">킨구와이로 군 </t>
    <phoneticPr fontId="10" type="noConversion"/>
  </si>
  <si>
    <t xml:space="preserve"> 토게에몬 </t>
    <phoneticPr fontId="10" type="noConversion"/>
  </si>
  <si>
    <t xml:space="preserve">도라지로우 </t>
    <phoneticPr fontId="10" type="noConversion"/>
  </si>
  <si>
    <t xml:space="preserve">괴조 사사 </t>
    <phoneticPr fontId="10" type="noConversion"/>
  </si>
  <si>
    <t xml:space="preserve">あまくん </t>
    <phoneticPr fontId="10" type="noConversion"/>
  </si>
  <si>
    <t xml:space="preserve"> 대황 군 </t>
    <phoneticPr fontId="10" type="noConversion"/>
  </si>
  <si>
    <t xml:space="preserve"> 교란 </t>
    <phoneticPr fontId="10" type="noConversion"/>
  </si>
  <si>
    <t xml:space="preserve">솜사탕 대왕 </t>
    <phoneticPr fontId="10" type="noConversion"/>
  </si>
  <si>
    <t xml:space="preserve">아찌찌 마인 </t>
    <phoneticPr fontId="10" type="noConversion"/>
  </si>
  <si>
    <t xml:space="preserve">이와 마인 </t>
    <phoneticPr fontId="10" type="noConversion"/>
  </si>
  <si>
    <t xml:space="preserve">하루 또 그대 </t>
    <phoneticPr fontId="10" type="noConversion"/>
  </si>
  <si>
    <t xml:space="preserve">고리에무 </t>
    <phoneticPr fontId="10" type="noConversion"/>
  </si>
  <si>
    <t xml:space="preserve">비린코 </t>
    <phoneticPr fontId="10" type="noConversion"/>
  </si>
  <si>
    <t xml:space="preserve">렛도도라스케 </t>
    <phoneticPr fontId="10" type="noConversion"/>
  </si>
  <si>
    <t xml:space="preserve">토나토나 </t>
    <phoneticPr fontId="10" type="noConversion"/>
  </si>
  <si>
    <t xml:space="preserve">호넷코 선장 </t>
    <phoneticPr fontId="10" type="noConversion"/>
  </si>
  <si>
    <t xml:space="preserve">우 파 키퍼 </t>
    <phoneticPr fontId="10" type="noConversion"/>
  </si>
  <si>
    <t xml:space="preserve">Mr. 가부린 </t>
    <phoneticPr fontId="10" type="noConversion"/>
  </si>
  <si>
    <t xml:space="preserve">카미 선인 </t>
    <phoneticPr fontId="10" type="noConversion"/>
  </si>
  <si>
    <t xml:space="preserve">삐욧콘 </t>
    <phoneticPr fontId="10" type="noConversion"/>
  </si>
  <si>
    <t xml:space="preserve">그린 드라 스케 </t>
    <phoneticPr fontId="10" type="noConversion"/>
  </si>
  <si>
    <t xml:space="preserve">히라후와 </t>
    <phoneticPr fontId="10" type="noConversion"/>
  </si>
  <si>
    <t xml:space="preserve">코부로스 </t>
    <phoneticPr fontId="10" type="noConversion"/>
  </si>
  <si>
    <t xml:space="preserve">알파카 라이더 </t>
    <phoneticPr fontId="10" type="noConversion"/>
  </si>
  <si>
    <t xml:space="preserve">자코 터지 </t>
    <phoneticPr fontId="10" type="noConversion"/>
  </si>
  <si>
    <t xml:space="preserve">버섯 원시인 </t>
    <phoneticPr fontId="10" type="noConversion"/>
  </si>
  <si>
    <t xml:space="preserve">미이노스케 </t>
    <phoneticPr fontId="10" type="noConversion"/>
  </si>
  <si>
    <t xml:space="preserve">미밋코 </t>
    <phoneticPr fontId="10" type="noConversion"/>
  </si>
  <si>
    <t xml:space="preserve">유 </t>
    <phoneticPr fontId="10" type="noConversion"/>
  </si>
  <si>
    <t xml:space="preserve">불 노쵸리 </t>
    <phoneticPr fontId="10" type="noConversion"/>
  </si>
  <si>
    <t xml:space="preserve">카부지로우 </t>
    <phoneticPr fontId="10" type="noConversion"/>
  </si>
  <si>
    <t xml:space="preserve">카메헹나 </t>
    <phoneticPr fontId="10" type="noConversion"/>
  </si>
  <si>
    <t xml:space="preserve">총 장어 </t>
    <phoneticPr fontId="10" type="noConversion"/>
  </si>
  <si>
    <t xml:space="preserve">뽀욘뽀 </t>
    <phoneticPr fontId="10" type="noConversion"/>
  </si>
  <si>
    <t xml:space="preserve">와니 </t>
    <phoneticPr fontId="10" type="noConversion"/>
  </si>
  <si>
    <t xml:space="preserve">아찌찌노스 </t>
    <phoneticPr fontId="10" type="noConversion"/>
  </si>
  <si>
    <t xml:space="preserve">호넷코 해적 </t>
    <phoneticPr fontId="10" type="noConversion"/>
  </si>
  <si>
    <t xml:space="preserve">갓 탤 로우 </t>
    <phoneticPr fontId="10" type="noConversion"/>
  </si>
  <si>
    <t xml:space="preserve">히후키테키 </t>
    <phoneticPr fontId="10" type="noConversion"/>
  </si>
  <si>
    <t xml:space="preserve">호수 반도 </t>
    <phoneticPr fontId="10" type="noConversion"/>
  </si>
  <si>
    <t xml:space="preserve">남국 섬 </t>
    <phoneticPr fontId="10" type="noConversion"/>
  </si>
  <si>
    <t xml:space="preserve">작은 새의 섬, 야스 섬,하지 마 섬 </t>
    <phoneticPr fontId="10" type="noConversion"/>
  </si>
  <si>
    <t xml:space="preserve">넌더리 나 섬,하지 마 섬, 작은 새의 섬 </t>
    <phoneticPr fontId="10" type="noConversion"/>
  </si>
  <si>
    <t xml:space="preserve">쇼 카본 섬 </t>
    <phoneticPr fontId="10" type="noConversion"/>
  </si>
  <si>
    <t>몬스터</t>
    <phoneticPr fontId="10" type="noConversion"/>
  </si>
  <si>
    <t xml:space="preserve">이상한 섬 (C) </t>
    <phoneticPr fontId="10" type="noConversion"/>
  </si>
  <si>
    <t xml:space="preserve">비경 아일랜드, 숲 파크 </t>
    <phoneticPr fontId="10" type="noConversion"/>
  </si>
  <si>
    <t xml:space="preserve">비경 아일랜드, 무거운 섬 </t>
    <phoneticPr fontId="10" type="noConversion"/>
  </si>
  <si>
    <t xml:space="preserve">비경 아일랜드, 숲 파크, 돗토리 섬 </t>
    <phoneticPr fontId="10" type="noConversion"/>
  </si>
  <si>
    <t xml:space="preserve">숲 파크, 무거운 섬 </t>
    <phoneticPr fontId="10" type="noConversion"/>
  </si>
  <si>
    <t xml:space="preserve">비경 아일랜드, 숲 공원, 마루와카리 섬 </t>
    <phoneticPr fontId="10" type="noConversion"/>
  </si>
  <si>
    <t xml:space="preserve">한가로이 섬, 숲 공원, 비경 아일랜드 </t>
    <phoneticPr fontId="10" type="noConversion"/>
  </si>
  <si>
    <t xml:space="preserve">작은 새의 섬, 야스 섬 </t>
    <phoneticPr fontId="10" type="noConversion"/>
  </si>
  <si>
    <t xml:space="preserve"> 마루와카리 섬 </t>
    <phoneticPr fontId="10" type="noConversion"/>
  </si>
  <si>
    <t xml:space="preserve">차분히 섬 여유롭게 섬, 이상한 섬, 명랑 대국 </t>
    <phoneticPr fontId="10" type="noConversion"/>
  </si>
  <si>
    <t xml:space="preserve">비경 아일랜드, 카이로 소재 (약간) </t>
    <phoneticPr fontId="10" type="noConversion"/>
  </si>
  <si>
    <t xml:space="preserve">하지 마 섬, 야스 섬, 오야스미 섬, 웃카리 섬 </t>
    <phoneticPr fontId="10" type="noConversion"/>
  </si>
  <si>
    <t xml:space="preserve">하지 마 섬, 호 넌더리 나 섬 </t>
    <phoneticPr fontId="10" type="noConversion"/>
  </si>
  <si>
    <t xml:space="preserve">마루와카리 섬, 돗토리 섬, 바위 섬, 요쿠타베루 섬 </t>
    <phoneticPr fontId="10" type="noConversion"/>
  </si>
  <si>
    <t xml:space="preserve">호수 반도, 북극 섬 </t>
    <phoneticPr fontId="10" type="noConversion"/>
  </si>
  <si>
    <t xml:space="preserve">도상 섬, 대국 아일랜드, 쾌활한 섬, 코 대륙 극한 섬 </t>
    <phoneticPr fontId="10" type="noConversion"/>
  </si>
  <si>
    <t xml:space="preserve">도상 섬, 대국 아일랜드, 쾌활한 섬 </t>
    <phoneticPr fontId="10" type="noConversion"/>
  </si>
  <si>
    <t xml:space="preserve">생긋 섬, 마이너스 섬, 공격 코 사무이 </t>
    <phoneticPr fontId="10" type="noConversion"/>
  </si>
  <si>
    <t xml:space="preserve">오야스미 섬, 웃카리 섬 </t>
    <phoneticPr fontId="10" type="noConversion"/>
  </si>
  <si>
    <t xml:space="preserve">하지 마 섬, 호 넌더리 나 섬, 작은 새의 섬 </t>
    <phoneticPr fontId="10" type="noConversion"/>
  </si>
  <si>
    <t xml:space="preserve">도상 섬, 대국 섬, 코 대륙 극한 섬, 쾌활한 섬 </t>
    <phoneticPr fontId="10" type="noConversion"/>
  </si>
  <si>
    <t xml:space="preserve">도상 섬, 대국 아일랜드, 쾌활한 섬, 코 대륙 </t>
    <phoneticPr fontId="10" type="noConversion"/>
  </si>
  <si>
    <t xml:space="preserve">바위 섬, 희미 섬 </t>
    <phoneticPr fontId="10" type="noConversion"/>
  </si>
  <si>
    <t xml:space="preserve">돗토리 섬, 희미 섬 </t>
    <phoneticPr fontId="10" type="noConversion"/>
  </si>
  <si>
    <t xml:space="preserve">반팔 섬, 마이너스 섬, 공격 코 사무이 </t>
    <phoneticPr fontId="10" type="noConversion"/>
  </si>
  <si>
    <t xml:space="preserve">무거워 섬, 마루와카리 섬 </t>
    <phoneticPr fontId="10" type="noConversion"/>
  </si>
  <si>
    <t xml:space="preserve">생긋 섬, 반팔 섬, 마이너스 섬, 공격 코 사무이 </t>
    <phoneticPr fontId="10" type="noConversion"/>
  </si>
  <si>
    <t xml:space="preserve">생긋 섬 여유롭게 섬, 마이너스 섬, 공격 코 사무이 </t>
    <phoneticPr fontId="10" type="noConversion"/>
  </si>
  <si>
    <t xml:space="preserve">생긋 섬, 반팔 섬, 마이너스 섬, 공격 코 사무이, 호수 반도 </t>
    <phoneticPr fontId="10" type="noConversion"/>
  </si>
  <si>
    <t xml:space="preserve">돗토리 섬, 바위 섬, 비경 아일랜드 </t>
    <phoneticPr fontId="10" type="noConversion"/>
  </si>
  <si>
    <t xml:space="preserve">차분히 섬, 오야스미 섬 여유롭게 섬, 이상한 섬, 명랑 대국 </t>
    <phoneticPr fontId="10" type="noConversion"/>
  </si>
  <si>
    <t xml:space="preserve">차분히 섬 여유롭게 섬, 이상한 섬, 명랑 강국 마루와카리 섬 </t>
    <phoneticPr fontId="10" type="noConversion"/>
  </si>
  <si>
    <t xml:space="preserve">마루와카리 섬, 카이로 섬 </t>
    <phoneticPr fontId="10" type="noConversion"/>
  </si>
  <si>
    <t xml:space="preserve">차분히 섬 여유롭게 섬, 이상한 섬, 명랑 대국 비경 아일랜드 </t>
    <phoneticPr fontId="10" type="noConversion"/>
  </si>
  <si>
    <t xml:space="preserve">돗토리 섬, 희미 섬 (약간) </t>
    <phoneticPr fontId="10" type="noConversion"/>
  </si>
  <si>
    <t xml:space="preserve">차분히 섬 (D + : 보스 1 체만) </t>
    <phoneticPr fontId="10" type="noConversion"/>
  </si>
  <si>
    <t xml:space="preserve">바위 섬, 희미 섬, 카이로 소재 (약간) </t>
    <phoneticPr fontId="10" type="noConversion"/>
  </si>
  <si>
    <t xml:space="preserve">희미 섬, 카이로 섬 </t>
    <phoneticPr fontId="10" type="noConversion"/>
  </si>
  <si>
    <t xml:space="preserve">이상한 섬 </t>
    <phoneticPr fontId="10" type="noConversion"/>
  </si>
  <si>
    <t xml:space="preserve">마루와카리 섬, 돗토리 섬 카이로 섬 </t>
    <phoneticPr fontId="10" type="noConversion"/>
  </si>
  <si>
    <t xml:space="preserve">돗토리 섬 카이로 섬 </t>
    <phoneticPr fontId="10" type="noConversion"/>
  </si>
  <si>
    <t xml:space="preserve">바위 섬, 돗토리 섬, 희미 섬 </t>
    <phoneticPr fontId="10" type="noConversion"/>
  </si>
  <si>
    <t xml:space="preserve">반팔 섬, 공격 코 사무이 </t>
    <phoneticPr fontId="10" type="noConversion"/>
  </si>
  <si>
    <t xml:space="preserve">비경 아일랜드, 숲 파크, 무거운 아일랜드, 카이로 섬 </t>
    <phoneticPr fontId="10" type="noConversion"/>
  </si>
  <si>
    <t xml:space="preserve">마루와카리 섬, 숲 파크 </t>
    <phoneticPr fontId="10" type="noConversion"/>
  </si>
  <si>
    <t xml:space="preserve">ごきんじょ 섬, 오야스미 섬 </t>
    <phoneticPr fontId="10" type="noConversion"/>
  </si>
  <si>
    <t xml:space="preserve">카이로 소재 (약간) </t>
    <phoneticPr fontId="10" type="noConversion"/>
  </si>
  <si>
    <t xml:space="preserve">생긋 섬, 반팔 섬, 마이너스 섬 </t>
    <phoneticPr fontId="10" type="noConversion"/>
  </si>
  <si>
    <t xml:space="preserve">웃카리 섬, 홍노리 섬, 옷쯔카레 섬 </t>
    <phoneticPr fontId="10" type="noConversion"/>
  </si>
  <si>
    <t xml:space="preserve">돗토리 섬, 희미 섬, 희미 섬 </t>
    <phoneticPr fontId="10" type="noConversion"/>
  </si>
  <si>
    <t xml:space="preserve">차분히 섬 여유롭게 섬, 이상한 섬,하지 마 섬, 명랑 대국 평화 섬 </t>
    <phoneticPr fontId="10" type="noConversion"/>
  </si>
  <si>
    <t xml:space="preserve">돗토리 섬, 희미 섬 </t>
    <phoneticPr fontId="10" type="noConversion"/>
  </si>
  <si>
    <t xml:space="preserve">돗토리 섬, 바위 섬 </t>
    <phoneticPr fontId="10" type="noConversion"/>
  </si>
  <si>
    <t xml:space="preserve">작은 새의 섬, 오야스미 섬 </t>
    <phoneticPr fontId="10" type="noConversion"/>
  </si>
  <si>
    <t xml:space="preserve">도상 섬 </t>
    <phoneticPr fontId="10" type="noConversion"/>
  </si>
  <si>
    <t xml:space="preserve">돗토리 섬, 희미 섬 </t>
    <phoneticPr fontId="10" type="noConversion"/>
  </si>
  <si>
    <t xml:space="preserve">생긋 섬, 공격 코 사무이 </t>
    <phoneticPr fontId="10" type="noConversion"/>
  </si>
  <si>
    <t xml:space="preserve">넌더리 나 섬,하지 마 섬 (E, D : 약간) </t>
    <phoneticPr fontId="10" type="noConversion"/>
  </si>
  <si>
    <t xml:space="preserve">바위 섬, 희미 섬 </t>
    <phoneticPr fontId="10" type="noConversion"/>
  </si>
  <si>
    <t xml:space="preserve">숲 파크, 돗토리 섬, 희미 섬 </t>
    <phoneticPr fontId="10" type="noConversion"/>
  </si>
  <si>
    <t xml:space="preserve">요쿠타베루 섬, 오쿠맛타 섬 </t>
    <phoneticPr fontId="10" type="noConversion"/>
  </si>
  <si>
    <t xml:space="preserve">하지 마 섬, 오야스미 섬 </t>
    <phoneticPr fontId="10" type="noConversion"/>
  </si>
  <si>
    <t>포박가능</t>
    <phoneticPr fontId="10" type="noConversion"/>
  </si>
  <si>
    <r>
      <t>유리삐안 공화국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</si>
  <si>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거점 </t>
    <phoneticPr fontId="10" type="noConversion"/>
  </si>
  <si>
    <t xml:space="preserve">선원 </t>
    <phoneticPr fontId="10" type="noConversion"/>
  </si>
  <si>
    <t xml:space="preserve">해적 </t>
    <phoneticPr fontId="10" type="noConversion"/>
  </si>
  <si>
    <t xml:space="preserve">상인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</si>
  <si>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직업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</si>
  <si>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성별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</si>
  <si>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상금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</si>
  <si>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(기준)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</si>
  <si>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비고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</si>
  <si>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지친 섬 </t>
    <phoneticPr fontId="10" type="noConversion"/>
  </si>
  <si>
    <t xml:space="preserve">번화 섬 </t>
    <phoneticPr fontId="10" type="noConversion"/>
  </si>
  <si>
    <t xml:space="preserve">모래 섬 </t>
    <phoneticPr fontId="10" type="noConversion"/>
  </si>
  <si>
    <t xml:space="preserve">방법상섬 </t>
    <phoneticPr fontId="10" type="noConversion"/>
  </si>
  <si>
    <t xml:space="preserve">방법상 섬 </t>
  </si>
  <si>
    <t xml:space="preserve">방법상 섬, 웃카리 섬 </t>
  </si>
  <si>
    <t xml:space="preserve">오야스미 섬, 방법상 섬, 웃카리 섬 </t>
    <phoneticPr fontId="10" type="noConversion"/>
  </si>
  <si>
    <t xml:space="preserve">거점, 당신 주변섬 </t>
    <phoneticPr fontId="10" type="noConversion"/>
  </si>
  <si>
    <t>거점 당신 주변섬</t>
    <phoneticPr fontId="10" type="noConversion"/>
  </si>
  <si>
    <t xml:space="preserve">당신 주변섬 </t>
    <phoneticPr fontId="10" type="noConversion"/>
  </si>
  <si>
    <t xml:space="preserve">어느 섬 </t>
    <phoneticPr fontId="10" type="noConversion"/>
  </si>
  <si>
    <t xml:space="preserve">모험가 </t>
    <phoneticPr fontId="10" type="noConversion"/>
  </si>
  <si>
    <t xml:space="preserve">마법사 </t>
    <phoneticPr fontId="10" type="noConversion"/>
  </si>
  <si>
    <t xml:space="preserve">대장장이 </t>
    <phoneticPr fontId="10" type="noConversion"/>
  </si>
  <si>
    <t xml:space="preserve">2,400G </t>
    <phoneticPr fontId="10" type="noConversion"/>
  </si>
  <si>
    <t>163G</t>
    <phoneticPr fontId="10" type="noConversion"/>
  </si>
  <si>
    <t xml:space="preserve">1023G </t>
    <phoneticPr fontId="10" type="noConversion"/>
  </si>
  <si>
    <t>☆2</t>
    <phoneticPr fontId="10" type="noConversion"/>
  </si>
  <si>
    <t>☆3</t>
    <phoneticPr fontId="10" type="noConversion"/>
  </si>
  <si>
    <t xml:space="preserve">무도가 </t>
    <phoneticPr fontId="10" type="noConversion"/>
  </si>
  <si>
    <t>랭크</t>
    <phoneticPr fontId="10" type="noConversion"/>
  </si>
  <si>
    <t xml:space="preserve">대국 섬 </t>
    <phoneticPr fontId="10" type="noConversion"/>
  </si>
  <si>
    <t xml:space="preserve">무희 </t>
    <phoneticPr fontId="10" type="noConversion"/>
  </si>
  <si>
    <t xml:space="preserve">전사 </t>
    <phoneticPr fontId="10" type="noConversion"/>
  </si>
  <si>
    <t>☆2～3</t>
    <phoneticPr fontId="10" type="noConversion"/>
  </si>
  <si>
    <t xml:space="preserve">1,325G </t>
    <phoneticPr fontId="10" type="noConversion"/>
  </si>
  <si>
    <t xml:space="preserve">괴도 </t>
    <phoneticPr fontId="10" type="noConversion"/>
  </si>
  <si>
    <t xml:space="preserve">☆2～3 </t>
    <phoneticPr fontId="10" type="noConversion"/>
  </si>
  <si>
    <t>☆2～4</t>
    <phoneticPr fontId="10" type="noConversion"/>
  </si>
  <si>
    <t xml:space="preserve">4,500G </t>
    <phoneticPr fontId="10" type="noConversion"/>
  </si>
  <si>
    <t xml:space="preserve">4,400G </t>
    <phoneticPr fontId="10" type="noConversion"/>
  </si>
  <si>
    <t xml:space="preserve">2,700G </t>
    <phoneticPr fontId="10" type="noConversion"/>
  </si>
  <si>
    <t xml:space="preserve">4,600G </t>
    <phoneticPr fontId="10" type="noConversion"/>
  </si>
  <si>
    <t xml:space="preserve">조합 사 </t>
    <phoneticPr fontId="10" type="noConversion"/>
  </si>
  <si>
    <t xml:space="preserve">마인 </t>
    <phoneticPr fontId="10" type="noConversion"/>
  </si>
  <si>
    <t xml:space="preserve">무사 </t>
    <phoneticPr fontId="10" type="noConversion"/>
  </si>
  <si>
    <t xml:space="preserve">조합사 </t>
    <phoneticPr fontId="10" type="noConversion"/>
  </si>
  <si>
    <t xml:space="preserve">차분히 섬 </t>
    <phoneticPr fontId="10" type="noConversion"/>
  </si>
  <si>
    <t xml:space="preserve">명랑 섬 </t>
    <phoneticPr fontId="10" type="noConversion"/>
  </si>
  <si>
    <t xml:space="preserve">추운 대륙 </t>
    <phoneticPr fontId="10" type="noConversion"/>
  </si>
  <si>
    <t xml:space="preserve">극한 섬 </t>
    <phoneticPr fontId="10" type="noConversion"/>
  </si>
  <si>
    <t xml:space="preserve">목수 </t>
    <phoneticPr fontId="10" type="noConversion"/>
  </si>
  <si>
    <t xml:space="preserve">어릿 광대 </t>
    <phoneticPr fontId="10" type="noConversion"/>
  </si>
  <si>
    <t xml:space="preserve">마물 사용 </t>
    <phoneticPr fontId="10" type="noConversion"/>
  </si>
  <si>
    <t xml:space="preserve">☆2～4 </t>
    <phoneticPr fontId="10" type="noConversion"/>
  </si>
  <si>
    <t xml:space="preserve">1,100G </t>
    <phoneticPr fontId="10" type="noConversion"/>
  </si>
  <si>
    <t xml:space="preserve">1,300G </t>
    <phoneticPr fontId="10" type="noConversion"/>
  </si>
  <si>
    <t xml:space="preserve">2,200G </t>
    <phoneticPr fontId="10" type="noConversion"/>
  </si>
  <si>
    <t xml:space="preserve">요리사 </t>
    <phoneticPr fontId="10" type="noConversion"/>
  </si>
  <si>
    <t xml:space="preserve">농민 </t>
    <phoneticPr fontId="10" type="noConversion"/>
  </si>
  <si>
    <t xml:space="preserve">거점 지친 섬 </t>
    <phoneticPr fontId="10" type="noConversion"/>
  </si>
  <si>
    <t xml:space="preserve">어부 </t>
    <phoneticPr fontId="10" type="noConversion"/>
  </si>
  <si>
    <t xml:space="preserve">넌더리 나 섬, 작은 새의 섬 </t>
    <phoneticPr fontId="10" type="noConversion"/>
  </si>
  <si>
    <t xml:space="preserve">극한 섬 </t>
    <phoneticPr fontId="10" type="noConversion"/>
  </si>
  <si>
    <t xml:space="preserve">난폭 한 사람 </t>
    <phoneticPr fontId="10" type="noConversion"/>
  </si>
  <si>
    <t xml:space="preserve">넌더리 나 섬, 작은 새의 섬, 마이너스 섬, 공격 코 사무이 </t>
    <phoneticPr fontId="10" type="noConversion"/>
  </si>
  <si>
    <t xml:space="preserve">대국 섬, 극한 섬 </t>
    <phoneticPr fontId="10" type="noConversion"/>
  </si>
  <si>
    <t xml:space="preserve">어느 섬,하지 마 섬, 야스 섬 </t>
    <phoneticPr fontId="10" type="noConversion"/>
  </si>
  <si>
    <t xml:space="preserve">궁수 </t>
    <phoneticPr fontId="10" type="noConversion"/>
  </si>
  <si>
    <t xml:space="preserve">스님 </t>
    <phoneticPr fontId="10" type="noConversion"/>
  </si>
  <si>
    <t xml:space="preserve"> 반팔 섬, 생긋 섬, 마이너스 섬, 공격 코 사무이 </t>
    <phoneticPr fontId="10" type="noConversion"/>
  </si>
  <si>
    <t xml:space="preserve">반팔 섬, 생긋 섬, 마이너스 섬, 공격 코 사무이 </t>
    <phoneticPr fontId="10" type="noConversion"/>
  </si>
  <si>
    <t>당신주변섬</t>
    <phoneticPr fontId="10" type="noConversion"/>
  </si>
  <si>
    <t xml:space="preserve">발명자 </t>
    <phoneticPr fontId="10" type="noConversion"/>
  </si>
  <si>
    <t xml:space="preserve">총사 </t>
    <phoneticPr fontId="10" type="noConversion"/>
  </si>
  <si>
    <t xml:space="preserve">하지 마 섬, 야스 섬 </t>
    <phoneticPr fontId="10" type="noConversion"/>
  </si>
  <si>
    <t xml:space="preserve">창병 </t>
    <phoneticPr fontId="10" type="noConversion"/>
  </si>
  <si>
    <t xml:space="preserve">오야스미 섬, 비경 아일랜드, 무거운 섬 </t>
    <phoneticPr fontId="10" type="noConversion"/>
  </si>
  <si>
    <t xml:space="preserve">차분히 섬, 이상한 섬, 명랑 대국 숲 공원, 비경 아일랜드, 돗토리 섬, 희미 섬 </t>
    <phoneticPr fontId="10" type="noConversion"/>
  </si>
  <si>
    <t xml:space="preserve">왕국 병사 </t>
    <phoneticPr fontId="10" type="noConversion"/>
  </si>
  <si>
    <t xml:space="preserve">반팔 섬, 생긋 섬, 마이너스 섬, 공격 코 사무이, 산림 공원, 비경 아일랜드 </t>
    <phoneticPr fontId="10" type="noConversion"/>
  </si>
  <si>
    <t xml:space="preserve">의사 </t>
    <phoneticPr fontId="10" type="noConversion"/>
  </si>
  <si>
    <t xml:space="preserve">홍노리 섬, 옷쯔카레 섬, 카이로 섬 </t>
    <phoneticPr fontId="10" type="noConversion"/>
  </si>
  <si>
    <t xml:space="preserve">도박꾼 </t>
    <phoneticPr fontId="10" type="noConversion"/>
  </si>
  <si>
    <t xml:space="preserve">야스 섬, 웃카리 섬, 옷쯔카레 섬, 마루와카리 섬, 무거운 섬 </t>
    <phoneticPr fontId="10" type="noConversion"/>
  </si>
  <si>
    <t xml:space="preserve">저격수 </t>
    <phoneticPr fontId="10" type="noConversion"/>
  </si>
  <si>
    <t xml:space="preserve">숲 공원, 비경 아일랜드, 마루와카리 섬, 요쿠타베루 섬, 오쿠맛타 섬, 돗토리 섬, 희미 섬 </t>
    <phoneticPr fontId="10" type="noConversion"/>
  </si>
  <si>
    <t xml:space="preserve">비경 아일랜드, 요쿠타베루 섬, 오쿠맛타 섬 </t>
    <phoneticPr fontId="10" type="noConversion"/>
  </si>
  <si>
    <t xml:space="preserve">차분히 섬, 이상한 섬, 마이너스 섬 </t>
    <phoneticPr fontId="10" type="noConversion"/>
  </si>
  <si>
    <t xml:space="preserve">항해사 </t>
    <phoneticPr fontId="10" type="noConversion"/>
  </si>
  <si>
    <t xml:space="preserve">하지 마 섬, 무거운 섬 </t>
    <phoneticPr fontId="10" type="noConversion"/>
  </si>
  <si>
    <t xml:space="preserve">차분히 섬, 이상한 섬 </t>
    <phoneticPr fontId="10" type="noConversion"/>
  </si>
  <si>
    <t xml:space="preserve">무희 </t>
    <phoneticPr fontId="10" type="noConversion"/>
  </si>
  <si>
    <t xml:space="preserve">도상 섬, 카이로 섬 </t>
    <phoneticPr fontId="10" type="noConversion"/>
  </si>
  <si>
    <t xml:space="preserve">극한 섬, 반팔 섬, 생긋 섬, 공격 코 사무이 </t>
    <phoneticPr fontId="10" type="noConversion"/>
  </si>
  <si>
    <t xml:space="preserve">바이킹 </t>
    <phoneticPr fontId="10" type="noConversion"/>
  </si>
  <si>
    <t xml:space="preserve">바위 섬, 희미 섬, 카이로 섬 </t>
    <phoneticPr fontId="10" type="noConversion"/>
  </si>
  <si>
    <t xml:space="preserve">극한 섬, 마루와카리 섬, 희미 섬 </t>
    <phoneticPr fontId="10" type="noConversion"/>
  </si>
  <si>
    <t xml:space="preserve">제독 </t>
    <phoneticPr fontId="10" type="noConversion"/>
  </si>
  <si>
    <t xml:space="preserve">대검 사용 </t>
    <phoneticPr fontId="10" type="noConversion"/>
  </si>
  <si>
    <t xml:space="preserve">대해적 </t>
    <phoneticPr fontId="10" type="noConversion"/>
  </si>
  <si>
    <t xml:space="preserve">귀족 </t>
    <phoneticPr fontId="10" type="noConversion"/>
  </si>
  <si>
    <t xml:space="preserve">닌자 </t>
    <phoneticPr fontId="10" type="noConversion"/>
  </si>
  <si>
    <t xml:space="preserve">용사 </t>
    <phoneticPr fontId="10" type="noConversion"/>
  </si>
  <si>
    <t xml:space="preserve">왕 </t>
    <phoneticPr fontId="10" type="noConversion"/>
  </si>
  <si>
    <t xml:space="preserve">관리자 </t>
    <phoneticPr fontId="10" type="noConversion"/>
  </si>
  <si>
    <t xml:space="preserve">부자 </t>
    <phoneticPr fontId="10" type="noConversion"/>
  </si>
  <si>
    <t xml:space="preserve">격투 </t>
    <phoneticPr fontId="10" type="noConversion"/>
  </si>
  <si>
    <t xml:space="preserve">키구루미 </t>
    <phoneticPr fontId="10" type="noConversion"/>
  </si>
  <si>
    <t xml:space="preserve">로봇 </t>
    <phoneticPr fontId="10" type="noConversion"/>
  </si>
  <si>
    <r>
      <t>메리티뽀 지역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</si>
  <si>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홍노리 섬 </t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</si>
  <si>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동남 엔드 제도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</si>
  <si>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t>난데이 대륙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</si>
  <si>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r>
      <rPr>
        <b/>
        <sz val="10"/>
        <color theme="1"/>
        <rFont val="맑은 고딕"/>
        <family val="3"/>
        <charset val="129"/>
        <scheme val="minor"/>
      </rPr>
      <t>대해적 지역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</si>
  <si>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돗토리 섬 </t>
    <phoneticPr fontId="10" type="noConversion"/>
  </si>
  <si>
    <r>
      <t>카이로 제도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</si>
  <si>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카이로 섬 </t>
    <phoneticPr fontId="10" type="noConversion"/>
  </si>
  <si>
    <t xml:space="preserve">포박 가능한 직업으로 정렬 </t>
    <phoneticPr fontId="10" type="noConversion"/>
  </si>
  <si>
    <t xml:space="preserve">의사 </t>
    <phoneticPr fontId="10" type="noConversion"/>
  </si>
  <si>
    <t xml:space="preserve">☆4 </t>
    <phoneticPr fontId="10" type="noConversion"/>
  </si>
  <si>
    <t>☆3～4</t>
    <phoneticPr fontId="10" type="noConversion"/>
  </si>
  <si>
    <t>☆4</t>
    <phoneticPr fontId="10" type="noConversion"/>
  </si>
  <si>
    <t xml:space="preserve">7,400G </t>
    <phoneticPr fontId="10" type="noConversion"/>
  </si>
  <si>
    <t xml:space="preserve">15,000G </t>
    <phoneticPr fontId="10" type="noConversion"/>
  </si>
  <si>
    <t xml:space="preserve">19,000G </t>
    <phoneticPr fontId="10" type="noConversion"/>
  </si>
  <si>
    <t xml:space="preserve">귀족 </t>
    <phoneticPr fontId="10" type="noConversion"/>
  </si>
  <si>
    <t xml:space="preserve">마물 사용 </t>
    <phoneticPr fontId="10" type="noConversion"/>
  </si>
  <si>
    <t xml:space="preserve">☆3～5 </t>
    <phoneticPr fontId="10" type="noConversion"/>
  </si>
  <si>
    <t>☆3～5</t>
    <phoneticPr fontId="10" type="noConversion"/>
  </si>
  <si>
    <t xml:space="preserve">13,100G </t>
    <phoneticPr fontId="10" type="noConversion"/>
  </si>
  <si>
    <t xml:space="preserve">12,800G </t>
    <phoneticPr fontId="10" type="noConversion"/>
  </si>
  <si>
    <t xml:space="preserve">12,600G </t>
    <phoneticPr fontId="10" type="noConversion"/>
  </si>
  <si>
    <t xml:space="preserve">7,500G </t>
    <phoneticPr fontId="10" type="noConversion"/>
  </si>
  <si>
    <t xml:space="preserve">5,800G </t>
    <phoneticPr fontId="10" type="noConversion"/>
  </si>
  <si>
    <t xml:space="preserve">5,700G </t>
    <phoneticPr fontId="10" type="noConversion"/>
  </si>
  <si>
    <t xml:space="preserve">5,200G </t>
    <phoneticPr fontId="10" type="noConversion"/>
  </si>
  <si>
    <t xml:space="preserve">12,500G </t>
    <phoneticPr fontId="10" type="noConversion"/>
  </si>
  <si>
    <t xml:space="preserve">7,800G </t>
    <phoneticPr fontId="10" type="noConversion"/>
  </si>
  <si>
    <t xml:space="preserve">6,000G </t>
    <phoneticPr fontId="10" type="noConversion"/>
  </si>
  <si>
    <t xml:space="preserve">12,000G </t>
    <phoneticPr fontId="10" type="noConversion"/>
  </si>
  <si>
    <t xml:space="preserve">11,000G </t>
    <phoneticPr fontId="10" type="noConversion"/>
  </si>
  <si>
    <t xml:space="preserve">5,600G </t>
    <phoneticPr fontId="10" type="noConversion"/>
  </si>
  <si>
    <t xml:space="preserve">5,100G </t>
    <phoneticPr fontId="10" type="noConversion"/>
  </si>
  <si>
    <r>
      <t>아리모니카 대륙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0" type="noConversion"/>
  </si>
  <si>
    <t xml:space="preserve">무투가 </t>
    <phoneticPr fontId="10" type="noConversion"/>
  </si>
  <si>
    <t xml:space="preserve">총사 </t>
    <phoneticPr fontId="10" type="noConversion"/>
  </si>
  <si>
    <t xml:space="preserve">500G </t>
    <phoneticPr fontId="10" type="noConversion"/>
  </si>
  <si>
    <t xml:space="preserve">1,000G </t>
    <phoneticPr fontId="10" type="noConversion"/>
  </si>
  <si>
    <t xml:space="preserve">400G </t>
    <phoneticPr fontId="10" type="noConversion"/>
  </si>
  <si>
    <t xml:space="preserve">900G </t>
    <phoneticPr fontId="10" type="noConversion"/>
  </si>
  <si>
    <t>☆</t>
    <phoneticPr fontId="10" type="noConversion"/>
  </si>
  <si>
    <t>☆2～3</t>
    <phoneticPr fontId="10" type="noConversion"/>
  </si>
  <si>
    <t xml:space="preserve">4,200G </t>
    <phoneticPr fontId="10" type="noConversion"/>
  </si>
  <si>
    <t xml:space="preserve">1,800G </t>
    <phoneticPr fontId="10" type="noConversion"/>
  </si>
  <si>
    <t xml:space="preserve">1,400G </t>
    <phoneticPr fontId="10" type="noConversion"/>
  </si>
  <si>
    <t xml:space="preserve">☆3 </t>
    <phoneticPr fontId="10" type="noConversion"/>
  </si>
  <si>
    <t xml:space="preserve">마인 </t>
    <phoneticPr fontId="10" type="noConversion"/>
  </si>
  <si>
    <t xml:space="preserve">무사 </t>
    <phoneticPr fontId="10" type="noConversion"/>
  </si>
  <si>
    <t xml:space="preserve">3,000G </t>
    <phoneticPr fontId="10" type="noConversion"/>
  </si>
  <si>
    <t xml:space="preserve">4,000G </t>
    <phoneticPr fontId="10" type="noConversion"/>
  </si>
  <si>
    <t xml:space="preserve">6,200G </t>
    <phoneticPr fontId="10" type="noConversion"/>
  </si>
  <si>
    <t xml:space="preserve">4,800G </t>
    <phoneticPr fontId="10" type="noConversion"/>
  </si>
  <si>
    <t xml:space="preserve">7,100G </t>
    <phoneticPr fontId="10" type="noConversion"/>
  </si>
  <si>
    <t xml:space="preserve">5,300G </t>
    <phoneticPr fontId="10" type="noConversion"/>
  </si>
  <si>
    <t xml:space="preserve">6,800G </t>
    <phoneticPr fontId="10" type="noConversion"/>
  </si>
  <si>
    <t xml:space="preserve">9,400G </t>
    <phoneticPr fontId="10" type="noConversion"/>
  </si>
  <si>
    <t xml:space="preserve">10,000G </t>
    <phoneticPr fontId="10" type="noConversion"/>
  </si>
  <si>
    <t xml:space="preserve">왕국 병사 </t>
    <phoneticPr fontId="10" type="noConversion"/>
  </si>
  <si>
    <t xml:space="preserve">괴도 </t>
    <phoneticPr fontId="10" type="noConversion"/>
  </si>
  <si>
    <t xml:space="preserve">3,100G </t>
    <phoneticPr fontId="10" type="noConversion"/>
  </si>
  <si>
    <t xml:space="preserve">3,200G </t>
    <phoneticPr fontId="10" type="noConversion"/>
  </si>
  <si>
    <t xml:space="preserve">8,300G </t>
    <phoneticPr fontId="10" type="noConversion"/>
  </si>
  <si>
    <t xml:space="preserve">4,100G </t>
    <phoneticPr fontId="10" type="noConversion"/>
  </si>
  <si>
    <t xml:space="preserve">9,500G </t>
    <phoneticPr fontId="10" type="noConversion"/>
  </si>
  <si>
    <t>☆4</t>
    <phoneticPr fontId="10" type="noConversion"/>
  </si>
  <si>
    <t xml:space="preserve">9,900G </t>
    <phoneticPr fontId="10" type="noConversion"/>
  </si>
  <si>
    <t xml:space="preserve">9,800G </t>
    <phoneticPr fontId="10" type="noConversion"/>
  </si>
  <si>
    <t xml:space="preserve">쇼 카본 섬, 오야스미 섬 </t>
    <phoneticPr fontId="10" type="noConversion"/>
  </si>
  <si>
    <t xml:space="preserve">X </t>
    <phoneticPr fontId="10" type="noConversion"/>
  </si>
  <si>
    <t>유리삐안</t>
    <phoneticPr fontId="10" type="noConversion"/>
  </si>
  <si>
    <t>스테미너'가 평소보다 빨리 회복 (3 분 1 복구) G 경로 소유는 효과 없음.</t>
    <phoneticPr fontId="10" type="noConversion"/>
  </si>
  <si>
    <t xml:space="preserve">"파워 업"의 경험치가 평소보다 UP, [대장간]의 효과가 UP, ※ G 경로 소유는 효과 없음 </t>
    <phoneticPr fontId="10" type="noConversion"/>
  </si>
  <si>
    <t xml:space="preserve">"상인의 쇼핑」에서받을 금액이 두배 퀘스트 중에 출현하는 G가 5 배 증량 중 </t>
    <phoneticPr fontId="10" type="noConversion"/>
  </si>
  <si>
    <t xml:space="preserve">계란의 성장이 평소보다 5 배되어 초기 </t>
    <phoneticPr fontId="10" type="noConversion"/>
  </si>
  <si>
    <t xml:space="preserve">왕의 망토 </t>
    <phoneticPr fontId="10" type="noConversion"/>
  </si>
  <si>
    <t xml:space="preserve">마물사 </t>
    <phoneticPr fontId="10" type="noConversion"/>
  </si>
  <si>
    <t xml:space="preserve">어릿광대 </t>
    <phoneticPr fontId="10" type="noConversion"/>
  </si>
  <si>
    <t xml:space="preserve">왕국병사 </t>
    <phoneticPr fontId="10" type="noConversion"/>
  </si>
  <si>
    <t>"섬 건물" 건설 비용이 할인됨.
"갑판"에서 얻는 돈이 두배</t>
    <phoneticPr fontId="10" type="noConversion"/>
  </si>
  <si>
    <t xml:space="preserve">"퀘스트의 스테미너'이 매우 이득 (소비 체력 반감. 최저 1.) </t>
    <phoneticPr fontId="10" type="noConversion"/>
  </si>
  <si>
    <t xml:space="preserve">무기 상점 방어구 가게에서 세일 실시 중 ※ 전 상품 반값 아이템 가게도 세일 실시 </t>
    <phoneticPr fontId="10" type="noConversion"/>
  </si>
  <si>
    <t xml:space="preserve">퀘스트에서 살아 남았을때 얻는 G가 4 배 </t>
    <phoneticPr fontId="10" type="noConversion"/>
  </si>
  <si>
    <t xml:space="preserve">해적선 전투에서 대포 계 (max3 명) </t>
    <phoneticPr fontId="10" type="noConversion"/>
  </si>
  <si>
    <t xml:space="preserve">카드 게임방 수호의 갑옷 화장실 환상의 광물 </t>
    <phoneticPr fontId="10" type="noConversion"/>
  </si>
  <si>
    <t xml:space="preserve">오쿠맛타 섬, 카이로 섬 </t>
    <phoneticPr fontId="10" type="noConversion"/>
  </si>
  <si>
    <t>칙리이토</t>
    <phoneticPr fontId="10" type="noConversion"/>
  </si>
  <si>
    <t xml:space="preserve">오야스미 섬, 대국 아일랜드, 웃카리 섬 </t>
    <phoneticPr fontId="10" type="noConversion"/>
  </si>
  <si>
    <t xml:space="preserve">공격하기 2 </t>
    <phoneticPr fontId="10" type="noConversion"/>
  </si>
  <si>
    <t xml:space="preserve">배의 지식이 2 배로 획득 할 수있는 · 분석의 효과도 높을지도 </t>
    <phoneticPr fontId="10" type="noConversion"/>
  </si>
  <si>
    <t>주사위 반값</t>
    <phoneticPr fontId="10" type="noConversion"/>
  </si>
  <si>
    <t>전설의 칼</t>
    <phoneticPr fontId="10" type="noConversion"/>
  </si>
  <si>
    <t>펜던트</t>
    <phoneticPr fontId="10" type="noConversion"/>
  </si>
  <si>
    <t>환상의 광물</t>
    <phoneticPr fontId="10" type="noConversion"/>
  </si>
  <si>
    <t>크리스탈 완드</t>
    <phoneticPr fontId="10" type="noConversion"/>
  </si>
  <si>
    <t>C</t>
    <phoneticPr fontId="10" type="noConversion"/>
  </si>
  <si>
    <t>실버링, 거룩한 모자, 믹스 주스</t>
    <phoneticPr fontId="10" type="noConversion"/>
  </si>
  <si>
    <t>위대한 의자 도서관, 5점 고기</t>
    <phoneticPr fontId="10" type="noConversion"/>
  </si>
  <si>
    <t>스킬 명</t>
  </si>
  <si>
    <t>☆☆</t>
    <phoneticPr fontId="10" type="noConversion"/>
  </si>
  <si>
    <t>☆☆☆</t>
    <phoneticPr fontId="10" type="noConversion"/>
  </si>
  <si>
    <t>☆☆</t>
    <phoneticPr fontId="10" type="noConversion"/>
  </si>
  <si>
    <t>☆☆☆</t>
    <phoneticPr fontId="10" type="noConversion"/>
  </si>
  <si>
    <t>☆☆☆☆</t>
    <phoneticPr fontId="10" type="noConversion"/>
  </si>
  <si>
    <t>☆</t>
    <phoneticPr fontId="10" type="noConversion"/>
  </si>
  <si>
    <t>☆☆☆☆☆</t>
    <phoneticPr fontId="10" type="noConversion"/>
  </si>
  <si>
    <t>SP12</t>
    <phoneticPr fontId="10" type="noConversion"/>
  </si>
  <si>
    <t>SP25</t>
    <phoneticPr fontId="10" type="noConversion"/>
  </si>
  <si>
    <t>SP20</t>
    <phoneticPr fontId="10" type="noConversion"/>
  </si>
  <si>
    <t>SP30</t>
    <phoneticPr fontId="10" type="noConversion"/>
  </si>
  <si>
    <t>SP45</t>
    <phoneticPr fontId="10" type="noConversion"/>
  </si>
  <si>
    <t>SP40</t>
    <phoneticPr fontId="10" type="noConversion"/>
  </si>
  <si>
    <t>SP60</t>
    <phoneticPr fontId="10" type="noConversion"/>
  </si>
  <si>
    <t>SP15</t>
    <phoneticPr fontId="10" type="noConversion"/>
  </si>
  <si>
    <t>SP35</t>
    <phoneticPr fontId="10" type="noConversion"/>
  </si>
  <si>
    <t>SP50</t>
    <phoneticPr fontId="10" type="noConversion"/>
  </si>
  <si>
    <t>전투 중 극히 이따금 두 번 연속 공격을</t>
    <phoneticPr fontId="10" type="noConversion"/>
  </si>
  <si>
    <t>전투 중에 간혹 2 회 연속 공격을</t>
    <phoneticPr fontId="10" type="noConversion"/>
  </si>
  <si>
    <t>전투 중 극히 이따금 경기장의 모든 공격</t>
    <phoneticPr fontId="10" type="noConversion"/>
  </si>
  <si>
    <t>전투 중에 가끔 앞줄의 모든 공격</t>
    <phoneticPr fontId="10" type="noConversion"/>
  </si>
  <si>
    <t>전투 중에 잘 앞줄의 모든 공격을</t>
    <phoneticPr fontId="10" type="noConversion"/>
  </si>
  <si>
    <t>전투 중 극히 이따금 적에게 전체 공격</t>
    <phoneticPr fontId="10" type="noConversion"/>
  </si>
  <si>
    <t>전투 중 간혹 적에게 전체 공격</t>
    <phoneticPr fontId="10" type="noConversion"/>
  </si>
  <si>
    <t>전투 중에 자주 적에게 전체 공격</t>
    <phoneticPr fontId="10" type="noConversion"/>
  </si>
  <si>
    <t xml:space="preserve"> 전투 중 극히 이따금 HP를 회복한다</t>
    <phoneticPr fontId="10" type="noConversion"/>
  </si>
  <si>
    <t>전투 중에 가끔 HP를 회복한다</t>
    <phoneticPr fontId="10" type="noConversion"/>
  </si>
  <si>
    <t>전투 중에 잘 HP를 회복한다</t>
    <phoneticPr fontId="10" type="noConversion"/>
  </si>
  <si>
    <t>전투 중 극히 이따금 속도를</t>
    <phoneticPr fontId="10" type="noConversion"/>
  </si>
  <si>
    <t>선내를 걷는 속도가 매우 빨라진다</t>
    <phoneticPr fontId="10" type="noConversion"/>
  </si>
  <si>
    <t>선내 시설이 레벨 업하기 쉬워진다</t>
    <phoneticPr fontId="10" type="noConversion"/>
  </si>
  <si>
    <t>섬 시설의 EXP를 업하기 쉬워진다</t>
    <phoneticPr fontId="10" type="noConversion"/>
  </si>
  <si>
    <t>높은 확률로 선내 시설 이용 비용을 절약</t>
    <phoneticPr fontId="10" type="noConversion"/>
  </si>
  <si>
    <t>물자를 데려 올 때 넉넉하게 찾을</t>
    <phoneticPr fontId="10" type="noConversion"/>
  </si>
  <si>
    <t>돈을 많이 찾을</t>
    <phoneticPr fontId="10" type="noConversion"/>
  </si>
  <si>
    <t>돈을 조금 넉넉하게 찾을</t>
    <phoneticPr fontId="10" type="noConversion"/>
  </si>
  <si>
    <t>장비의 무게를 극복하고 모든 장비 가능</t>
    <phoneticPr fontId="10" type="noConversion"/>
  </si>
  <si>
    <t>모든 무기의 궁합이 올라 위력이 증가</t>
    <phoneticPr fontId="10" type="noConversion"/>
  </si>
  <si>
    <t>방패가 장착 할 수있게된다</t>
    <phoneticPr fontId="10" type="noConversion"/>
  </si>
  <si>
    <t>활 계의 궁합이 올라 위력이 증가</t>
    <phoneticPr fontId="10" type="noConversion"/>
  </si>
  <si>
    <t>총 계 궁합이 올라 위력이 증가</t>
    <phoneticPr fontId="10" type="noConversion"/>
  </si>
  <si>
    <t>타격 등의 궁합이 올라 위력이 증가</t>
    <phoneticPr fontId="10" type="noConversion"/>
  </si>
  <si>
    <t>창 계의 궁합이 올라 위력이 증가</t>
    <phoneticPr fontId="10" type="noConversion"/>
  </si>
  <si>
    <t>도끼 계의 궁합이 올라 위력이 증가</t>
    <phoneticPr fontId="10" type="noConversion"/>
  </si>
  <si>
    <t>지팡이 계의 궁합이 올라 위력이 증가</t>
    <phoneticPr fontId="10" type="noConversion"/>
  </si>
  <si>
    <t>검 계열의 궁합이 올라 위력이 증가</t>
    <phoneticPr fontId="10" type="noConversion"/>
  </si>
  <si>
    <t>모든 파라미터가 「100」올린다</t>
    <phoneticPr fontId="10" type="noConversion"/>
  </si>
  <si>
    <t>모든 매개 변수가 "50"업</t>
    <phoneticPr fontId="10" type="noConversion"/>
  </si>
  <si>
    <t>영리함이 "60"업</t>
    <phoneticPr fontId="10" type="noConversion"/>
  </si>
  <si>
    <t>속도가 "100"업</t>
    <phoneticPr fontId="10" type="noConversion"/>
  </si>
  <si>
    <t>속도가 「20」올린다</t>
    <phoneticPr fontId="10" type="noConversion"/>
  </si>
  <si>
    <t>방어력이 "100"업</t>
    <phoneticPr fontId="10" type="noConversion"/>
  </si>
  <si>
    <t>방어력이 "30"업</t>
    <phoneticPr fontId="10" type="noConversion"/>
  </si>
  <si>
    <t>공격력이 "200"업</t>
    <phoneticPr fontId="10" type="noConversion"/>
  </si>
  <si>
    <t>공격력이 "30"업</t>
    <phoneticPr fontId="10" type="noConversion"/>
  </si>
  <si>
    <t>SP가 "50"업</t>
    <phoneticPr fontId="10" type="noConversion"/>
  </si>
  <si>
    <t>SP가 "20"업</t>
    <phoneticPr fontId="10" type="noConversion"/>
  </si>
  <si>
    <t>HP가 "200"업</t>
    <phoneticPr fontId="10" type="noConversion"/>
  </si>
  <si>
    <t>HP가 "30"업</t>
    <phoneticPr fontId="10" type="noConversion"/>
  </si>
  <si>
    <t>적을 확보하기 쉬워진다</t>
    <phoneticPr fontId="10" type="noConversion"/>
  </si>
  <si>
    <t>전투 중 자주 속도를</t>
    <phoneticPr fontId="10" type="noConversion"/>
  </si>
  <si>
    <t>전투 중 간혹 속도를</t>
    <phoneticPr fontId="10" type="noConversion"/>
  </si>
  <si>
    <t>대검 사용</t>
    <phoneticPr fontId="10" type="noConversion"/>
  </si>
  <si>
    <t>용사</t>
    <phoneticPr fontId="10" type="noConversion"/>
  </si>
  <si>
    <t>대장장이</t>
    <phoneticPr fontId="10" type="noConversion"/>
  </si>
  <si>
    <t>도박꾼</t>
    <phoneticPr fontId="10" type="noConversion"/>
  </si>
  <si>
    <t>침팬지</t>
    <phoneticPr fontId="10" type="noConversion"/>
  </si>
  <si>
    <t>마법사</t>
    <phoneticPr fontId="10" type="noConversion"/>
  </si>
  <si>
    <t>마인</t>
    <phoneticPr fontId="10" type="noConversion"/>
  </si>
  <si>
    <t>로봇</t>
    <phoneticPr fontId="10" type="noConversion"/>
  </si>
  <si>
    <t>항해사</t>
    <phoneticPr fontId="10" type="noConversion"/>
  </si>
  <si>
    <t>스님</t>
    <phoneticPr fontId="10" type="noConversion"/>
  </si>
  <si>
    <t>왕</t>
    <phoneticPr fontId="10" type="noConversion"/>
  </si>
  <si>
    <t>해적</t>
    <phoneticPr fontId="10" type="noConversion"/>
  </si>
  <si>
    <t>총사</t>
    <phoneticPr fontId="10" type="noConversion"/>
  </si>
  <si>
    <t>제독</t>
    <phoneticPr fontId="10" type="noConversion"/>
  </si>
  <si>
    <t>마물 사용</t>
    <phoneticPr fontId="10" type="noConversion"/>
  </si>
  <si>
    <t>선원</t>
    <phoneticPr fontId="10" type="noConversion"/>
  </si>
  <si>
    <t>격투</t>
    <phoneticPr fontId="10" type="noConversion"/>
  </si>
  <si>
    <t>요리사</t>
    <phoneticPr fontId="10" type="noConversion"/>
  </si>
  <si>
    <t>닌자</t>
    <phoneticPr fontId="10" type="noConversion"/>
  </si>
  <si>
    <t>조합 사</t>
    <phoneticPr fontId="10" type="noConversion"/>
  </si>
  <si>
    <t>의사</t>
    <phoneticPr fontId="10" type="noConversion"/>
  </si>
  <si>
    <t>괴도</t>
    <phoneticPr fontId="10" type="noConversion"/>
  </si>
  <si>
    <t>발명자</t>
    <phoneticPr fontId="10" type="noConversion"/>
  </si>
  <si>
    <t>관리자</t>
    <phoneticPr fontId="10" type="noConversion"/>
  </si>
  <si>
    <t>상인</t>
    <phoneticPr fontId="10" type="noConversion"/>
  </si>
  <si>
    <t>어릿 광대</t>
    <phoneticPr fontId="10" type="noConversion"/>
  </si>
  <si>
    <t>키구루미</t>
    <phoneticPr fontId="10" type="noConversion"/>
  </si>
  <si>
    <t>왕국 병사</t>
    <phoneticPr fontId="10" type="noConversion"/>
  </si>
  <si>
    <t>궁수</t>
    <phoneticPr fontId="10" type="noConversion"/>
  </si>
  <si>
    <t>저격수</t>
    <phoneticPr fontId="10" type="noConversion"/>
  </si>
  <si>
    <t>목수</t>
    <phoneticPr fontId="10" type="noConversion"/>
  </si>
  <si>
    <t>창병</t>
    <phoneticPr fontId="10" type="noConversion"/>
  </si>
  <si>
    <t>난폭 한 사람</t>
    <phoneticPr fontId="10" type="noConversion"/>
  </si>
  <si>
    <t>농민</t>
    <phoneticPr fontId="10" type="noConversion"/>
  </si>
  <si>
    <t>전사</t>
    <phoneticPr fontId="10" type="noConversion"/>
  </si>
  <si>
    <t>대해적</t>
    <phoneticPr fontId="10" type="noConversion"/>
  </si>
  <si>
    <t>부자</t>
    <phoneticPr fontId="10" type="noConversion"/>
  </si>
  <si>
    <t>무희</t>
    <phoneticPr fontId="10" type="noConversion"/>
  </si>
  <si>
    <t>무도가</t>
    <phoneticPr fontId="10" type="noConversion"/>
  </si>
  <si>
    <t>귀족</t>
    <phoneticPr fontId="10" type="noConversion"/>
  </si>
  <si>
    <t>어부</t>
    <phoneticPr fontId="10" type="noConversion"/>
  </si>
  <si>
    <t>모험가</t>
    <phoneticPr fontId="10" type="noConversion"/>
  </si>
  <si>
    <t>바이킹</t>
    <phoneticPr fontId="10" type="noConversion"/>
  </si>
  <si>
    <t>무사</t>
    <phoneticPr fontId="10" type="noConversion"/>
  </si>
  <si>
    <t>연속 공격 1</t>
    <phoneticPr fontId="10" type="noConversion"/>
  </si>
  <si>
    <t>타천 하늘</t>
    <phoneticPr fontId="10" type="noConversion"/>
  </si>
  <si>
    <t>선박에 대한 애정</t>
    <phoneticPr fontId="10" type="noConversion"/>
  </si>
  <si>
    <t>섬에 대한 애정</t>
    <phoneticPr fontId="10" type="noConversion"/>
  </si>
  <si>
    <t>절약의 마음</t>
    <phoneticPr fontId="10" type="noConversion"/>
  </si>
  <si>
    <t>관찰력 업</t>
    <phoneticPr fontId="10" type="noConversion"/>
  </si>
  <si>
    <t>통찰력 업 2</t>
    <phoneticPr fontId="10" type="noConversion"/>
  </si>
  <si>
    <t>통찰력 업 1</t>
    <phoneticPr fontId="10" type="noConversion"/>
  </si>
  <si>
    <t>무게 극복</t>
    <phoneticPr fontId="10" type="noConversion"/>
  </si>
  <si>
    <t>무기 완전히 극복</t>
    <phoneticPr fontId="10" type="noConversion"/>
  </si>
  <si>
    <t>방패의 비법</t>
    <phoneticPr fontId="10" type="noConversion"/>
  </si>
  <si>
    <t>활계 궁합하기</t>
    <phoneticPr fontId="10" type="noConversion"/>
  </si>
  <si>
    <t>총 계 궁합하기</t>
    <phoneticPr fontId="10" type="noConversion"/>
  </si>
  <si>
    <t>타 계 궁합하기</t>
    <phoneticPr fontId="10" type="noConversion"/>
  </si>
  <si>
    <t>창 계 궁합하기</t>
    <phoneticPr fontId="10" type="noConversion"/>
  </si>
  <si>
    <t>도끼 계 궁합하기</t>
    <phoneticPr fontId="10" type="noConversion"/>
  </si>
  <si>
    <t>지팡이 계 궁합하기</t>
    <phoneticPr fontId="10" type="noConversion"/>
  </si>
  <si>
    <t>검 계 궁합하기</t>
    <phoneticPr fontId="10" type="noConversion"/>
  </si>
  <si>
    <t>모든 파라 업 2</t>
    <phoneticPr fontId="10" type="noConversion"/>
  </si>
  <si>
    <t>모든 파라 업 1</t>
    <phoneticPr fontId="10" type="noConversion"/>
  </si>
  <si>
    <t>영리 업 1</t>
    <phoneticPr fontId="10" type="noConversion"/>
  </si>
  <si>
    <t>속도 업 2</t>
    <phoneticPr fontId="10" type="noConversion"/>
  </si>
  <si>
    <t>속도 업 1</t>
    <phoneticPr fontId="10" type="noConversion"/>
  </si>
  <si>
    <t>방어하기 2</t>
    <phoneticPr fontId="10" type="noConversion"/>
  </si>
  <si>
    <t>방어하기 1</t>
    <phoneticPr fontId="10" type="noConversion"/>
  </si>
  <si>
    <t>공격하기 2</t>
    <phoneticPr fontId="10" type="noConversion"/>
  </si>
  <si>
    <t>공격하기 1</t>
    <phoneticPr fontId="10" type="noConversion"/>
  </si>
  <si>
    <t>SP 업 2</t>
    <phoneticPr fontId="10" type="noConversion"/>
  </si>
  <si>
    <t>SP 업 1</t>
    <phoneticPr fontId="10" type="noConversion"/>
  </si>
  <si>
    <t>HP 업 2</t>
    <phoneticPr fontId="10" type="noConversion"/>
  </si>
  <si>
    <t>HP 업 1</t>
    <phoneticPr fontId="10" type="noConversion"/>
  </si>
  <si>
    <t>마라 원 묶는 향상</t>
    <phoneticPr fontId="10" type="noConversion"/>
  </si>
  <si>
    <t>변속의 수술 3</t>
    <phoneticPr fontId="10" type="noConversion"/>
  </si>
  <si>
    <t>변속의 방법 2</t>
    <phoneticPr fontId="10" type="noConversion"/>
  </si>
  <si>
    <t>변속 수술 1</t>
    <phoneticPr fontId="10" type="noConversion"/>
  </si>
  <si>
    <t>HP 회복 마법 3</t>
    <phoneticPr fontId="10" type="noConversion"/>
  </si>
  <si>
    <t>HP 회복 기술 2</t>
    <phoneticPr fontId="10" type="noConversion"/>
  </si>
  <si>
    <t>HP 회복 술 1</t>
    <phoneticPr fontId="10" type="noConversion"/>
  </si>
  <si>
    <t>궁극 공격 3</t>
    <phoneticPr fontId="10" type="noConversion"/>
  </si>
  <si>
    <t>궁극 공격 2</t>
    <phoneticPr fontId="10" type="noConversion"/>
  </si>
  <si>
    <t>궁극 공격 1</t>
    <phoneticPr fontId="10" type="noConversion"/>
  </si>
  <si>
    <t>수평 공격 3</t>
    <phoneticPr fontId="10" type="noConversion"/>
  </si>
  <si>
    <t>수평 어택 2</t>
    <phoneticPr fontId="10" type="noConversion"/>
  </si>
  <si>
    <t>수평 어택 1</t>
    <phoneticPr fontId="10" type="noConversion"/>
  </si>
  <si>
    <t>연속 공격 2</t>
    <phoneticPr fontId="10" type="noConversion"/>
  </si>
  <si>
    <t>효과</t>
    <phoneticPr fontId="10" type="noConversion"/>
  </si>
  <si>
    <t>비용</t>
    <phoneticPr fontId="10" type="noConversion"/>
  </si>
  <si>
    <t>소모 SP</t>
    <phoneticPr fontId="10" type="noConversion"/>
  </si>
  <si>
    <t>습득 직업</t>
    <phoneticPr fontId="10" type="noConversion"/>
  </si>
  <si>
    <t>N:250</t>
    <phoneticPr fontId="10" type="noConversion"/>
  </si>
  <si>
    <t>경</t>
    <phoneticPr fontId="10" type="noConversion"/>
  </si>
  <si>
    <t>카이로센타, 주사위센터</t>
    <phoneticPr fontId="10" type="noConversion"/>
  </si>
  <si>
    <t>계란 LV5, 카이로케이크, 전설의칼, 소후자의창, 회화공간, 나침반, 낚싯대보관소, 지식서적 '근', 재능업약</t>
    <phoneticPr fontId="10" type="noConversion"/>
  </si>
  <si>
    <t>A+</t>
    <phoneticPr fontId="10" type="noConversion"/>
  </si>
  <si>
    <t>반사경 지식 서적 "근접", 선원식당</t>
    <phoneticPr fontId="10" type="noConversion"/>
  </si>
  <si>
    <t>A</t>
  </si>
  <si>
    <t>Lv25 No.163 본지리 대왕 나누기</t>
  </si>
  <si>
    <t>- 1 눈금이 100 이며 색소의 최대 값은 500입니다.</t>
    <phoneticPr fontId="10" type="noConversion"/>
  </si>
  <si>
    <r>
      <rPr>
        <b/>
        <sz val="11"/>
        <color theme="1"/>
        <rFont val="맑은 고딕"/>
        <family val="2"/>
        <charset val="129"/>
        <scheme val="minor"/>
      </rPr>
      <t xml:space="preserve">- </t>
    </r>
    <r>
      <rPr>
        <b/>
        <sz val="11"/>
        <color theme="1"/>
        <rFont val="맑은 고딕"/>
        <family val="3"/>
        <charset val="129"/>
        <scheme val="minor"/>
      </rPr>
      <t>색소 범위</t>
    </r>
    <r>
      <rPr>
        <sz val="11"/>
        <color theme="1"/>
        <rFont val="맑은 고딕"/>
        <family val="2"/>
        <charset val="129"/>
        <scheme val="minor"/>
      </rPr>
      <t xml:space="preserve"> - 범위에 거두면 그 범위에 해당하는 몬스터에서 랜덤으로 태어납니다. 그러나 범위에 적용해도 </t>
    </r>
    <r>
      <rPr>
        <b/>
        <sz val="11"/>
        <color rgb="FFFF0000"/>
        <rFont val="맑은 고딕"/>
        <family val="3"/>
        <charset val="129"/>
        <scheme val="minor"/>
      </rPr>
      <t>반드시 목적대로 괴물이 태어나는 것은 아니기 때문에주의.</t>
    </r>
    <phoneticPr fontId="10" type="noConversion"/>
  </si>
  <si>
    <t>몬스터 부화</t>
    <phoneticPr fontId="10" type="noConversion"/>
  </si>
  <si>
    <t>No.1～50</t>
    <phoneticPr fontId="10" type="noConversion"/>
  </si>
  <si>
    <t>도감 No</t>
    <phoneticPr fontId="10" type="noConversion"/>
  </si>
  <si>
    <t>이름</t>
    <phoneticPr fontId="10" type="noConversion"/>
  </si>
  <si>
    <t>HP</t>
    <phoneticPr fontId="10" type="noConversion"/>
  </si>
  <si>
    <t>공</t>
    <phoneticPr fontId="10" type="noConversion"/>
  </si>
  <si>
    <t>조</t>
    <phoneticPr fontId="10" type="noConversion"/>
  </si>
  <si>
    <t>진화</t>
    <phoneticPr fontId="10" type="noConversion"/>
  </si>
  <si>
    <t>색소 범위</t>
    <phoneticPr fontId="10" type="noConversion"/>
  </si>
  <si>
    <t>폿뽀로리</t>
    <phoneticPr fontId="10" type="noConversion"/>
  </si>
  <si>
    <t>메타봇쿠</t>
    <phoneticPr fontId="10" type="noConversion"/>
  </si>
  <si>
    <t>우미헤미</t>
    <phoneticPr fontId="10" type="noConversion"/>
  </si>
  <si>
    <t>황 쿠란게</t>
    <phoneticPr fontId="10" type="noConversion"/>
  </si>
  <si>
    <t>가부리우오</t>
    <phoneticPr fontId="10" type="noConversion"/>
  </si>
  <si>
    <t>물방울 군</t>
    <phoneticPr fontId="10" type="noConversion"/>
  </si>
  <si>
    <t>이카루타</t>
    <phoneticPr fontId="10" type="noConversion"/>
  </si>
  <si>
    <t>포탄 카부린</t>
    <phoneticPr fontId="10" type="noConversion"/>
  </si>
  <si>
    <t>탄력 몬</t>
    <phoneticPr fontId="10" type="noConversion"/>
  </si>
  <si>
    <t>비리뾴</t>
    <phoneticPr fontId="10" type="noConversion"/>
  </si>
  <si>
    <t>찌쿠리ィ토</t>
    <phoneticPr fontId="10" type="noConversion"/>
  </si>
  <si>
    <t>이와에몬</t>
    <phoneticPr fontId="10" type="noConversion"/>
  </si>
  <si>
    <t>변 요스케</t>
    <phoneticPr fontId="10" type="noConversion"/>
  </si>
  <si>
    <t>스기나모 자매</t>
    <phoneticPr fontId="10" type="noConversion"/>
  </si>
  <si>
    <t>카메노</t>
    <phoneticPr fontId="10" type="noConversion"/>
  </si>
  <si>
    <t>쯔마미구이타</t>
    <phoneticPr fontId="10" type="noConversion"/>
  </si>
  <si>
    <t>카잇코</t>
    <phoneticPr fontId="10" type="noConversion"/>
  </si>
  <si>
    <t>모에야마</t>
    <phoneticPr fontId="10" type="noConversion"/>
  </si>
  <si>
    <t>티타늄 군</t>
    <phoneticPr fontId="10" type="noConversion"/>
  </si>
  <si>
    <t>마하 박쥐</t>
    <phoneticPr fontId="10" type="noConversion"/>
  </si>
  <si>
    <t>후왓뽄</t>
    <phoneticPr fontId="10" type="noConversion"/>
  </si>
  <si>
    <t>이와 마석</t>
    <phoneticPr fontId="10" type="noConversion"/>
  </si>
  <si>
    <t>넷코론</t>
    <phoneticPr fontId="10" type="noConversion"/>
  </si>
  <si>
    <t>타콘빠스</t>
    <phoneticPr fontId="10" type="noConversion"/>
  </si>
  <si>
    <t>호네노칸스</t>
    <phoneticPr fontId="10" type="noConversion"/>
  </si>
  <si>
    <t>에치젠 카닛쿠스</t>
    <phoneticPr fontId="10" type="noConversion"/>
  </si>
  <si>
    <t>셔 물고기</t>
    <phoneticPr fontId="10" type="noConversion"/>
  </si>
  <si>
    <t>부롯콘</t>
    <phoneticPr fontId="10" type="noConversion"/>
  </si>
  <si>
    <t>모구조우</t>
    <phoneticPr fontId="10" type="noConversion"/>
  </si>
  <si>
    <t>킹 후크 린</t>
    <phoneticPr fontId="10" type="noConversion"/>
  </si>
  <si>
    <t>키라貝</t>
    <phoneticPr fontId="10" type="noConversion"/>
  </si>
  <si>
    <t>삐ィ 아가</t>
    <phoneticPr fontId="10" type="noConversion"/>
  </si>
  <si>
    <t>카쿠렛토</t>
    <phoneticPr fontId="10" type="noConversion"/>
  </si>
  <si>
    <t>야도카노후</t>
    <phoneticPr fontId="10" type="noConversion"/>
  </si>
  <si>
    <t>연어 터지</t>
    <phoneticPr fontId="10" type="noConversion"/>
  </si>
  <si>
    <t>구왓스</t>
    <phoneticPr fontId="10" type="noConversion"/>
  </si>
  <si>
    <t>홋핏삐</t>
    <phoneticPr fontId="10" type="noConversion"/>
  </si>
  <si>
    <t>검정 쉬 르</t>
    <phoneticPr fontId="10" type="noConversion"/>
  </si>
  <si>
    <t>이에아라시</t>
    <phoneticPr fontId="10" type="noConversion"/>
  </si>
  <si>
    <t>호넷코 검사</t>
    <phoneticPr fontId="10" type="noConversion"/>
  </si>
  <si>
    <t>히후키테키</t>
    <phoneticPr fontId="10" type="noConversion"/>
  </si>
  <si>
    <t>갓 탤 로우</t>
    <phoneticPr fontId="10" type="noConversion"/>
  </si>
  <si>
    <t>호넷코 해적</t>
    <phoneticPr fontId="10" type="noConversion"/>
  </si>
  <si>
    <t>아찌찌노스</t>
    <phoneticPr fontId="10" type="noConversion"/>
  </si>
  <si>
    <t>와니</t>
    <phoneticPr fontId="10" type="noConversion"/>
  </si>
  <si>
    <t>뽀욘뽀</t>
    <phoneticPr fontId="10" type="noConversion"/>
  </si>
  <si>
    <t>총 장어</t>
    <phoneticPr fontId="10" type="noConversion"/>
  </si>
  <si>
    <t>카메헹나</t>
    <phoneticPr fontId="10" type="noConversion"/>
  </si>
  <si>
    <t>카부지로우</t>
    <phoneticPr fontId="10" type="noConversion"/>
  </si>
  <si>
    <t>불 노쵸리</t>
    <phoneticPr fontId="10" type="noConversion"/>
  </si>
  <si>
    <t>F</t>
  </si>
  <si>
    <t>E</t>
  </si>
  <si>
    <t>없음</t>
    <phoneticPr fontId="10" type="noConversion"/>
  </si>
  <si>
    <t>No.006 물방울 군 (Lv.25)</t>
    <phoneticPr fontId="10" type="noConversion"/>
  </si>
  <si>
    <t>D</t>
  </si>
  <si>
    <t>변속술 1</t>
    <phoneticPr fontId="10" type="noConversion"/>
  </si>
  <si>
    <t>No.011 비리뾴 (Lv.25)</t>
    <phoneticPr fontId="10" type="noConversion"/>
  </si>
  <si>
    <t>수평 어택 1</t>
    <phoneticPr fontId="10" type="noConversion"/>
  </si>
  <si>
    <t>변속 수술 1</t>
    <phoneticPr fontId="10" type="noConversion"/>
  </si>
  <si>
    <t>연속 공격 α</t>
    <phoneticPr fontId="10" type="noConversion"/>
  </si>
  <si>
    <t>HP 회복 술 1</t>
    <phoneticPr fontId="10" type="noConversion"/>
  </si>
  <si>
    <t>궁극 공격 1</t>
    <phoneticPr fontId="10" type="noConversion"/>
  </si>
  <si>
    <t>연속 공격 1</t>
    <phoneticPr fontId="10" type="noConversion"/>
  </si>
  <si>
    <t>궁극 공격 3</t>
    <phoneticPr fontId="10" type="noConversion"/>
  </si>
  <si>
    <t>HP 회복 기술 2</t>
    <phoneticPr fontId="10" type="noConversion"/>
  </si>
  <si>
    <t>HP 회복 마법 3</t>
    <phoneticPr fontId="10" type="noConversion"/>
  </si>
  <si>
    <t>변속의 방법 2</t>
    <phoneticPr fontId="10" type="noConversion"/>
  </si>
  <si>
    <t>궁극 공격 2</t>
    <phoneticPr fontId="10" type="noConversion"/>
  </si>
  <si>
    <t>수평 공격 3</t>
    <phoneticPr fontId="10" type="noConversion"/>
  </si>
  <si>
    <t>수평 어택 2</t>
    <phoneticPr fontId="10" type="noConversion"/>
  </si>
  <si>
    <t>C</t>
  </si>
  <si>
    <t>B</t>
  </si>
  <si>
    <t>D</t>
    <phoneticPr fontId="10" type="noConversion"/>
  </si>
  <si>
    <t>No.035 연어 퐁 (Lv.25)</t>
    <phoneticPr fontId="10" type="noConversion"/>
  </si>
  <si>
    <t>No.014 스기나모 자매 (Lv.25)</t>
    <phoneticPr fontId="10" type="noConversion"/>
  </si>
  <si>
    <t>No.027 셔 물고기 (Lv.25)</t>
    <phoneticPr fontId="10" type="noConversion"/>
  </si>
  <si>
    <t>No.019 티타늄 군 (Lv.25, Lv.50)</t>
    <phoneticPr fontId="10" type="noConversion"/>
  </si>
  <si>
    <t>No.024 타콘빠스 (Lv.25)</t>
    <phoneticPr fontId="10" type="noConversion"/>
  </si>
  <si>
    <t>No.017 카잇코 (Lv.25)</t>
    <phoneticPr fontId="10" type="noConversion"/>
  </si>
  <si>
    <t>No.039 이에아라시 (Lv.25)</t>
    <phoneticPr fontId="10" type="noConversion"/>
  </si>
  <si>
    <t>No.026 에치젠 카닛쿠스 (Lv.25)</t>
    <phoneticPr fontId="10" type="noConversion"/>
  </si>
  <si>
    <t>No.013 변 조 (Lv.25)</t>
    <phoneticPr fontId="10" type="noConversion"/>
  </si>
  <si>
    <t>No.022 이와 마인 (Lv.25)</t>
    <phoneticPr fontId="10" type="noConversion"/>
  </si>
  <si>
    <t>No.029 모구조우 (Lv.25, Lv.50)</t>
    <phoneticPr fontId="10" type="noConversion"/>
  </si>
  <si>
    <t>No.046 뽀욘뽀 (Lv.25, Lv.50)</t>
    <phoneticPr fontId="10" type="noConversion"/>
  </si>
  <si>
    <t>No.048 카메헹나 (Lv.25)</t>
    <phoneticPr fontId="10" type="noConversion"/>
  </si>
  <si>
    <t>No.036 구왓스 (Lv.25)</t>
    <phoneticPr fontId="10" type="noConversion"/>
  </si>
  <si>
    <t>No.031 키라貝 (Lv.25)</t>
    <phoneticPr fontId="10" type="noConversion"/>
  </si>
  <si>
    <t>No.044 아찌찌노스 (Lv.25)</t>
    <phoneticPr fontId="10" type="noConversion"/>
  </si>
  <si>
    <t>No.052 미밋코 (Lv.50)</t>
    <phoneticPr fontId="10" type="noConversion"/>
  </si>
  <si>
    <t>No.051 유 (Lv.25)</t>
    <phoneticPr fontId="10" type="noConversion"/>
  </si>
  <si>
    <t>No.058 히라후와 (Lv.25)</t>
    <phoneticPr fontId="10" type="noConversion"/>
  </si>
  <si>
    <t>No.068 고리에무 (Lv.50)</t>
    <phoneticPr fontId="10" type="noConversion"/>
  </si>
  <si>
    <t>No.028 부롯콘 (Lv.25)</t>
    <phoneticPr fontId="10" type="noConversion"/>
  </si>
  <si>
    <t>No.065 토나토나 (Lv.25, Lv.50)</t>
    <phoneticPr fontId="10" type="noConversion"/>
  </si>
  <si>
    <t>No.053 버섯 원시인 (Lv.25)</t>
    <phoneticPr fontId="10" type="noConversion"/>
  </si>
  <si>
    <t>No.071 아찌찌 마인 (Lv.25)</t>
    <phoneticPr fontId="10" type="noConversion"/>
  </si>
  <si>
    <t>NO.073 교란 (Lv.25)</t>
    <phoneticPr fontId="10" type="noConversion"/>
  </si>
  <si>
    <t>No.077 도라지로우 (Lv.25, Lv.50)</t>
    <phoneticPr fontId="10" type="noConversion"/>
  </si>
  <si>
    <t>No.059 그린 드라 스케 (Lv.50)</t>
    <phoneticPr fontId="10" type="noConversion"/>
  </si>
  <si>
    <t>No.050 불 노쵸리 (Lv.25)</t>
    <phoneticPr fontId="10" type="noConversion"/>
  </si>
  <si>
    <t>No.064 호넷코 선장 (Lv.25)</t>
    <phoneticPr fontId="10" type="noConversion"/>
  </si>
  <si>
    <t>No.075 あまくん (Lv.25)</t>
    <phoneticPr fontId="10" type="noConversion"/>
  </si>
  <si>
    <t>No.066 렛도도라스케 (Lv.25)</t>
    <phoneticPr fontId="10" type="noConversion"/>
  </si>
  <si>
    <t>No.043 호넷코 해적</t>
    <phoneticPr fontId="10" type="noConversion"/>
  </si>
  <si>
    <t>No.062 Mr. 가부린 (Lv.25, Lv.50)</t>
    <phoneticPr fontId="10" type="noConversion"/>
  </si>
  <si>
    <t>No.061 카미 선인 (Lv.25)</t>
    <phoneticPr fontId="10" type="noConversion"/>
  </si>
  <si>
    <t>No.067 비린코 (Lv.25)</t>
    <phoneticPr fontId="10" type="noConversion"/>
  </si>
  <si>
    <t>No.076 괴조 사사 (Lv.25, Lv.50)</t>
    <phoneticPr fontId="10" type="noConversion"/>
  </si>
  <si>
    <t>No.069 하루 다시 널 (Lv.50)</t>
    <phoneticPr fontId="10" type="noConversion"/>
  </si>
  <si>
    <t>No.047 총 장어 (Lv.50)</t>
    <phoneticPr fontId="10" type="noConversion"/>
  </si>
  <si>
    <t>No.056 알파카 라이더 (Lv.25)</t>
    <phoneticPr fontId="10" type="noConversion"/>
  </si>
  <si>
    <t>No.063 우 파 키퍼 (Lv.25)</t>
    <phoneticPr fontId="10" type="noConversion"/>
  </si>
  <si>
    <t>No.046 뽀욘뽀 (Lv.25)</t>
    <phoneticPr fontId="10" type="noConversion"/>
  </si>
  <si>
    <t>No.039 이에아라시 (Lv.25, Lv.50)</t>
    <phoneticPr fontId="10" type="noConversion"/>
  </si>
  <si>
    <t>No.049 카부지로우 (Lv.50)</t>
    <phoneticPr fontId="10" type="noConversion"/>
  </si>
  <si>
    <t>No.045 와니 (Lv.50)</t>
    <phoneticPr fontId="10" type="noConversion"/>
  </si>
  <si>
    <t>No.042 갓 탤 로우 (Lv.50)</t>
    <phoneticPr fontId="10" type="noConversion"/>
  </si>
  <si>
    <t>No.034 야도카노후 (Lv.50)</t>
    <phoneticPr fontId="10" type="noConversion"/>
  </si>
  <si>
    <t>- 진화 미확인 것은 공란 진화 Lv.25 50에 각각 일어난다. 다른 진화 패턴과 진화하지 않는 경우 등은 확인되지 않은. 마물의 진화는 Size , S → M → L → S (개) → M (개) → L (개)의 패턴이 기본. 예외도있다.</t>
  </si>
  <si>
    <t>- 상태 평가는 L [진화 전&gt; S (개) [진화 후]하지만이 진화하면 진화 후 Lv.이 증가한다. 예 , 할짝 할짝 Z → 모에야마 개 / [49 → 50] → 진화 → [50 → 50 +20 → 70 등. 하지만 예 Lv.70 되어도 거기까지 강하지 않다. 왕의 포상 [몬스터 도감 X 종을 클리어하고 싶은 경우에, 양육 몬스터는 엄선해야 한다</t>
  </si>
  <si>
    <t>SP</t>
    <phoneticPr fontId="10" type="noConversion"/>
  </si>
  <si>
    <t>수</t>
    <phoneticPr fontId="10" type="noConversion"/>
  </si>
  <si>
    <t>녹색</t>
    <phoneticPr fontId="10" type="noConversion"/>
  </si>
  <si>
    <t>파랑</t>
    <phoneticPr fontId="10" type="noConversion"/>
  </si>
  <si>
    <t>황색</t>
    <phoneticPr fontId="10" type="noConversion"/>
  </si>
  <si>
    <t>빨강</t>
    <phoneticPr fontId="10" type="noConversion"/>
  </si>
  <si>
    <t>보라</t>
    <phoneticPr fontId="10" type="noConversion"/>
  </si>
  <si>
    <t>검정</t>
    <phoneticPr fontId="10" type="noConversion"/>
  </si>
  <si>
    <t>1~5</t>
    <phoneticPr fontId="10" type="noConversion"/>
  </si>
  <si>
    <t>1~2</t>
    <phoneticPr fontId="10" type="noConversion"/>
  </si>
  <si>
    <t>`</t>
    <phoneticPr fontId="10" type="noConversion"/>
  </si>
  <si>
    <t>No.51～100</t>
    <phoneticPr fontId="10" type="noConversion"/>
  </si>
  <si>
    <t>유</t>
    <phoneticPr fontId="10" type="noConversion"/>
  </si>
  <si>
    <t>미밋코</t>
    <phoneticPr fontId="10" type="noConversion"/>
  </si>
  <si>
    <t>버섯 원시인</t>
    <phoneticPr fontId="10" type="noConversion"/>
  </si>
  <si>
    <t>미이노스케</t>
    <phoneticPr fontId="10" type="noConversion"/>
  </si>
  <si>
    <t>자코 터지</t>
    <phoneticPr fontId="10" type="noConversion"/>
  </si>
  <si>
    <t>알파카 라이더</t>
    <phoneticPr fontId="10" type="noConversion"/>
  </si>
  <si>
    <t>코부로스</t>
    <phoneticPr fontId="10" type="noConversion"/>
  </si>
  <si>
    <t>히라후와</t>
    <phoneticPr fontId="10" type="noConversion"/>
  </si>
  <si>
    <t>그린 드라 스케</t>
    <phoneticPr fontId="10" type="noConversion"/>
  </si>
  <si>
    <t>삐욧콘</t>
    <phoneticPr fontId="10" type="noConversion"/>
  </si>
  <si>
    <t>카미 선인</t>
    <phoneticPr fontId="10" type="noConversion"/>
  </si>
  <si>
    <t>Mr. 가부린</t>
    <phoneticPr fontId="10" type="noConversion"/>
  </si>
  <si>
    <t>우 파 키퍼</t>
    <phoneticPr fontId="10" type="noConversion"/>
  </si>
  <si>
    <t>호넷코 선장</t>
    <phoneticPr fontId="10" type="noConversion"/>
  </si>
  <si>
    <t>토나토나</t>
    <phoneticPr fontId="10" type="noConversion"/>
  </si>
  <si>
    <t>렛도도라스케</t>
    <phoneticPr fontId="10" type="noConversion"/>
  </si>
  <si>
    <t>비린코</t>
    <phoneticPr fontId="10" type="noConversion"/>
  </si>
  <si>
    <t>고리에무</t>
    <phoneticPr fontId="10" type="noConversion"/>
  </si>
  <si>
    <t>하루 또 그대</t>
    <phoneticPr fontId="10" type="noConversion"/>
  </si>
  <si>
    <t>이와 마인</t>
    <phoneticPr fontId="10" type="noConversion"/>
  </si>
  <si>
    <t>아찌찌 마인</t>
    <phoneticPr fontId="10" type="noConversion"/>
  </si>
  <si>
    <t>솜사탕 대왕</t>
    <phoneticPr fontId="10" type="noConversion"/>
  </si>
  <si>
    <t>대황 군</t>
    <phoneticPr fontId="10" type="noConversion"/>
  </si>
  <si>
    <t>あまくん</t>
    <phoneticPr fontId="10" type="noConversion"/>
  </si>
  <si>
    <t>괴조 사사</t>
    <phoneticPr fontId="10" type="noConversion"/>
  </si>
  <si>
    <t>도라지로우</t>
    <phoneticPr fontId="10" type="noConversion"/>
  </si>
  <si>
    <t>토게에몬</t>
    <phoneticPr fontId="10" type="noConversion"/>
  </si>
  <si>
    <t>킨구와이로 군</t>
    <phoneticPr fontId="10" type="noConversion"/>
  </si>
  <si>
    <t>본지리 대왕</t>
    <phoneticPr fontId="10" type="noConversion"/>
  </si>
  <si>
    <t>오파 타로</t>
    <phoneticPr fontId="10" type="noConversion"/>
  </si>
  <si>
    <t>화이도라</t>
    <phoneticPr fontId="10" type="noConversion"/>
  </si>
  <si>
    <t>할짝 할짝 Z</t>
    <phoneticPr fontId="10" type="noConversion"/>
  </si>
  <si>
    <t>폿뽀로리 나누기</t>
    <phoneticPr fontId="10" type="noConversion"/>
  </si>
  <si>
    <t>메타봇쿠 나누기</t>
    <phoneticPr fontId="10" type="noConversion"/>
  </si>
  <si>
    <t>우미헤미 나누기</t>
    <phoneticPr fontId="10" type="noConversion"/>
  </si>
  <si>
    <t>황 쿠란게 나누기</t>
    <phoneticPr fontId="10" type="noConversion"/>
  </si>
  <si>
    <t>가부리우오 나누기</t>
    <phoneticPr fontId="10" type="noConversion"/>
  </si>
  <si>
    <t>물방울 군 나누기</t>
    <phoneticPr fontId="10" type="noConversion"/>
  </si>
  <si>
    <t>이카루타 나누기</t>
    <phoneticPr fontId="10" type="noConversion"/>
  </si>
  <si>
    <t>포탄 카부린 나누기</t>
    <phoneticPr fontId="10" type="noConversion"/>
  </si>
  <si>
    <t>탄력 몬 나누기</t>
    <phoneticPr fontId="10" type="noConversion"/>
  </si>
  <si>
    <t>찌쿠리ィ토 나누기</t>
    <phoneticPr fontId="10" type="noConversion"/>
  </si>
  <si>
    <t>비리뾴 나누기</t>
    <phoneticPr fontId="10" type="noConversion"/>
  </si>
  <si>
    <t>이와에몬 나누기</t>
    <phoneticPr fontId="10" type="noConversion"/>
  </si>
  <si>
    <t>변 요스케 나누기</t>
    <phoneticPr fontId="10" type="noConversion"/>
  </si>
  <si>
    <t>스기나모 자매 나누기</t>
    <phoneticPr fontId="10" type="noConversion"/>
  </si>
  <si>
    <t>카메노 나누기</t>
    <phoneticPr fontId="10" type="noConversion"/>
  </si>
  <si>
    <t>쯔마미구이타 나누기</t>
    <phoneticPr fontId="10" type="noConversion"/>
  </si>
  <si>
    <t>카잇코 나누기</t>
    <phoneticPr fontId="10" type="noConversion"/>
  </si>
  <si>
    <t>변속의 수술 3</t>
    <phoneticPr fontId="10" type="noConversion"/>
  </si>
  <si>
    <t>연속 공격 2</t>
    <phoneticPr fontId="10" type="noConversion"/>
  </si>
  <si>
    <t>수평 공격 2</t>
    <phoneticPr fontId="10" type="noConversion"/>
  </si>
  <si>
    <t>연속 공격 2</t>
    <phoneticPr fontId="10" type="noConversion"/>
  </si>
  <si>
    <t>변속 수술 1</t>
    <phoneticPr fontId="10" type="noConversion"/>
  </si>
  <si>
    <t>No.055 자코 퐁 (Lv.25, Lv.50)</t>
    <phoneticPr fontId="10" type="noConversion"/>
  </si>
  <si>
    <t>No.083 할짝 할짝 Z (Lv.25)</t>
    <phoneticPr fontId="10" type="noConversion"/>
  </si>
  <si>
    <t>No.060 삐욧콘 (Lv.25)</t>
    <phoneticPr fontId="10" type="noConversion"/>
  </si>
  <si>
    <t>No.080 본지리 대왕 (Lv.25)</t>
    <phoneticPr fontId="10" type="noConversion"/>
  </si>
  <si>
    <t>No.079 킨구와이로 군 (Lv.50)</t>
    <phoneticPr fontId="10" type="noConversion"/>
  </si>
  <si>
    <t>No.072 솜사탕 대왕 (Lv.50)</t>
    <phoneticPr fontId="10" type="noConversion"/>
  </si>
  <si>
    <t>No.074 대황 군 (Lv.25)</t>
    <phoneticPr fontId="10" type="noConversion"/>
  </si>
  <si>
    <t>No.080 본지리 대왕 (Lv.50)</t>
    <phoneticPr fontId="10" type="noConversion"/>
  </si>
  <si>
    <t>No.077 도라지로우 (Lv.25)</t>
    <phoneticPr fontId="10" type="noConversion"/>
  </si>
  <si>
    <t>Lv.25, Lv.50 함께 진화 없음</t>
    <phoneticPr fontId="10" type="noConversion"/>
  </si>
  <si>
    <t>No.078 토게에몬 (Lv.50)</t>
    <phoneticPr fontId="10" type="noConversion"/>
  </si>
  <si>
    <t>No.071 아찌찌 마인 (Lv.50)</t>
    <phoneticPr fontId="10" type="noConversion"/>
  </si>
  <si>
    <t>No.081 오파 타로 (Lv.50)</t>
    <phoneticPr fontId="10" type="noConversion"/>
  </si>
  <si>
    <t>No.082 화이도라 (Lv.25, Lv.50)</t>
    <phoneticPr fontId="10" type="noConversion"/>
  </si>
  <si>
    <t>No.082 화이도라 (Lv.50)</t>
    <phoneticPr fontId="10" type="noConversion"/>
  </si>
  <si>
    <t>No.070 이와 마인 (Lv.25)</t>
    <phoneticPr fontId="10" type="noConversion"/>
  </si>
  <si>
    <t>No.076 괴조 사사 (Lv.25)</t>
    <phoneticPr fontId="10" type="noConversion"/>
  </si>
  <si>
    <t>No.092 탄력 몬 나누기</t>
    <phoneticPr fontId="10" type="noConversion"/>
  </si>
  <si>
    <t>No.085 메타봇쿠 나누기 (Lv.25)</t>
    <phoneticPr fontId="10" type="noConversion"/>
  </si>
  <si>
    <t>No.088 가부리우오 나누기 (Lv.25, Lv50)</t>
    <phoneticPr fontId="10" type="noConversion"/>
  </si>
  <si>
    <t>No.107 타콘빠스 나누기 (Lv.25)</t>
    <phoneticPr fontId="10" type="noConversion"/>
  </si>
  <si>
    <t>No.105 이와 마석 나누기 (Lv25)</t>
    <phoneticPr fontId="10" type="noConversion"/>
  </si>
  <si>
    <t>No.129 뽀욘뽀 나누기 (Lv.50)</t>
    <phoneticPr fontId="10" type="noConversion"/>
  </si>
  <si>
    <t>No.131 카메헹나 나누기 (Lv25)</t>
    <phoneticPr fontId="10" type="noConversion"/>
  </si>
  <si>
    <t>No.119 구왓스 나누기 (Lv.50)</t>
    <phoneticPr fontId="10" type="noConversion"/>
  </si>
  <si>
    <t>No.114 키라 貝改 (Lv.25)</t>
    <phoneticPr fontId="10" type="noConversion"/>
  </si>
  <si>
    <t>No.096 변 요스케 나누기 (Lv.50)</t>
    <phoneticPr fontId="10" type="noConversion"/>
  </si>
  <si>
    <t>No.109 에치젠 카닛쿠스 나누기 (Lv.50)</t>
    <phoneticPr fontId="10" type="noConversion"/>
  </si>
  <si>
    <t>No.122 이에아라시 나누기 (Lv25)</t>
    <phoneticPr fontId="10" type="noConversion"/>
  </si>
  <si>
    <t>No.100 카잇코 나누기 (Lv.25)</t>
    <phoneticPr fontId="10" type="noConversion"/>
  </si>
  <si>
    <t>No.102 티타늄 군 나누기 (Lv.25)</t>
    <phoneticPr fontId="10" type="noConversion"/>
  </si>
  <si>
    <t>No.110 셔 魚改 (Lv.50)</t>
    <phoneticPr fontId="10" type="noConversion"/>
  </si>
  <si>
    <t>No.097 스기나모 자매 나누기 (Lv.25)</t>
    <phoneticPr fontId="10" type="noConversion"/>
  </si>
  <si>
    <t>No.118 연어 터지 나누기 (Lv.25)</t>
    <phoneticPr fontId="10" type="noConversion"/>
  </si>
  <si>
    <t>No.094 비리뾴 나누기 (Lv.25, Lv50)</t>
    <phoneticPr fontId="10" type="noConversion"/>
  </si>
  <si>
    <t>No.089 물방울 군 나누기 (Lv.25)</t>
    <phoneticPr fontId="10" type="noConversion"/>
  </si>
  <si>
    <t>No.101 모에야마 나누기 (Lv.25)</t>
    <phoneticPr fontId="10" type="noConversion"/>
  </si>
  <si>
    <t>No.093 찌쿠리ィ토 나누기 (Lv.25, Lv50)</t>
    <phoneticPr fontId="10" type="noConversion"/>
  </si>
  <si>
    <t>No.095 이와에몬 나누기 (Lv.50)</t>
    <phoneticPr fontId="10" type="noConversion"/>
  </si>
  <si>
    <t>No.91 포탄 카부린 나누기 (Lv.50)</t>
    <phoneticPr fontId="10" type="noConversion"/>
  </si>
  <si>
    <t>No.087 황 쿠란게 나누기 (Lv.25)</t>
    <phoneticPr fontId="10" type="noConversion"/>
  </si>
  <si>
    <t>No.099 쯔마미구이타 나누기 (Lv.50)</t>
    <phoneticPr fontId="10" type="noConversion"/>
  </si>
  <si>
    <t>0~2</t>
    <phoneticPr fontId="10" type="noConversion"/>
  </si>
  <si>
    <t>1~3</t>
    <phoneticPr fontId="10" type="noConversion"/>
  </si>
  <si>
    <t>2~3</t>
    <phoneticPr fontId="10" type="noConversion"/>
  </si>
  <si>
    <t>2~4</t>
    <phoneticPr fontId="10" type="noConversion"/>
  </si>
  <si>
    <t>3~4</t>
    <phoneticPr fontId="10" type="noConversion"/>
  </si>
  <si>
    <t>No.101～150</t>
    <phoneticPr fontId="10" type="noConversion"/>
  </si>
  <si>
    <t>No.151～</t>
    <phoneticPr fontId="10" type="noConversion"/>
  </si>
  <si>
    <t>현</t>
    <phoneticPr fontId="10" type="noConversion"/>
  </si>
  <si>
    <t>S</t>
  </si>
  <si>
    <t>모에야마 나누기</t>
    <phoneticPr fontId="10" type="noConversion"/>
  </si>
  <si>
    <t>티타늄 군 나누기</t>
    <phoneticPr fontId="10" type="noConversion"/>
  </si>
  <si>
    <t>마하 박쥐 나누기</t>
    <phoneticPr fontId="10" type="noConversion"/>
  </si>
  <si>
    <t>후왓뽄 나누기</t>
    <phoneticPr fontId="10" type="noConversion"/>
  </si>
  <si>
    <t>이와 마석 나누기</t>
    <phoneticPr fontId="10" type="noConversion"/>
  </si>
  <si>
    <t>넷코론 나누기</t>
    <phoneticPr fontId="10" type="noConversion"/>
  </si>
  <si>
    <t>타콘빠스 나누기</t>
    <phoneticPr fontId="10" type="noConversion"/>
  </si>
  <si>
    <t>호네노칸스 나누기</t>
    <phoneticPr fontId="10" type="noConversion"/>
  </si>
  <si>
    <t>에치젠 카닛쿠스 나누기</t>
    <phoneticPr fontId="10" type="noConversion"/>
  </si>
  <si>
    <t>셔 魚改</t>
    <phoneticPr fontId="10" type="noConversion"/>
  </si>
  <si>
    <t>부롯콘 나누기</t>
    <phoneticPr fontId="10" type="noConversion"/>
  </si>
  <si>
    <t>모구조우 나누기</t>
    <phoneticPr fontId="10" type="noConversion"/>
  </si>
  <si>
    <t>히후키테키 나누기</t>
    <phoneticPr fontId="10" type="noConversion"/>
  </si>
  <si>
    <t>호넷코 검사 나누기</t>
    <phoneticPr fontId="10" type="noConversion"/>
  </si>
  <si>
    <t>이에아라시 나누기</t>
    <phoneticPr fontId="10" type="noConversion"/>
  </si>
  <si>
    <t>검정 쉬 르 나누기</t>
    <phoneticPr fontId="10" type="noConversion"/>
  </si>
  <si>
    <t>홋핏삐 나누기</t>
    <phoneticPr fontId="10" type="noConversion"/>
  </si>
  <si>
    <t>구왓스 나누기</t>
    <phoneticPr fontId="10" type="noConversion"/>
  </si>
  <si>
    <t>연어 터지 나누기</t>
    <phoneticPr fontId="10" type="noConversion"/>
  </si>
  <si>
    <t>야도카노후 나누기</t>
    <phoneticPr fontId="10" type="noConversion"/>
  </si>
  <si>
    <t>카쿠렛토 나누기</t>
    <phoneticPr fontId="10" type="noConversion"/>
  </si>
  <si>
    <t>피 坊改</t>
    <phoneticPr fontId="10" type="noConversion"/>
  </si>
  <si>
    <t>키라 貝改</t>
    <phoneticPr fontId="10" type="noConversion"/>
  </si>
  <si>
    <t>킹 후크 린 나누기</t>
    <phoneticPr fontId="10" type="noConversion"/>
  </si>
  <si>
    <t>갓 탤 로우 나누기</t>
    <phoneticPr fontId="10" type="noConversion"/>
  </si>
  <si>
    <t>호넷코 해적 나누기</t>
    <phoneticPr fontId="10" type="noConversion"/>
  </si>
  <si>
    <t>아찌찌노스 나누기</t>
    <phoneticPr fontId="10" type="noConversion"/>
  </si>
  <si>
    <t>와니 나누기</t>
    <phoneticPr fontId="10" type="noConversion"/>
  </si>
  <si>
    <t>뽀욘뽀 나누기</t>
    <phoneticPr fontId="10" type="noConversion"/>
  </si>
  <si>
    <t>총 장어 나누기</t>
    <phoneticPr fontId="10" type="noConversion"/>
  </si>
  <si>
    <t>카메헹나 나누기</t>
    <phoneticPr fontId="10" type="noConversion"/>
  </si>
  <si>
    <t>카부지로우 나누기</t>
    <phoneticPr fontId="10" type="noConversion"/>
  </si>
  <si>
    <t>불 노쵸리 나누기</t>
    <phoneticPr fontId="10" type="noConversion"/>
  </si>
  <si>
    <t>유 나누기</t>
    <phoneticPr fontId="10" type="noConversion"/>
  </si>
  <si>
    <t>미밋코 나누기</t>
    <phoneticPr fontId="10" type="noConversion"/>
  </si>
  <si>
    <t>버섯 원시인 나누기</t>
    <phoneticPr fontId="10" type="noConversion"/>
  </si>
  <si>
    <t>미이노스케 나누기</t>
    <phoneticPr fontId="10" type="noConversion"/>
  </si>
  <si>
    <t>자코 터지 나누기</t>
    <phoneticPr fontId="10" type="noConversion"/>
  </si>
  <si>
    <t>알파카 라이더 나누기</t>
    <phoneticPr fontId="10" type="noConversion"/>
  </si>
  <si>
    <t>코부로스 나누기</t>
    <phoneticPr fontId="10" type="noConversion"/>
  </si>
  <si>
    <t>히라후와 나누기</t>
    <phoneticPr fontId="10" type="noConversion"/>
  </si>
  <si>
    <t>그린 드라 스케 나누기</t>
    <phoneticPr fontId="10" type="noConversion"/>
  </si>
  <si>
    <t>삐욧콘 나누기</t>
    <phoneticPr fontId="10" type="noConversion"/>
  </si>
  <si>
    <t>카미 선인 나누기</t>
    <phoneticPr fontId="10" type="noConversion"/>
  </si>
  <si>
    <t>Mr. 가부린 나누기</t>
    <phoneticPr fontId="10" type="noConversion"/>
  </si>
  <si>
    <t>우 파 키퍼 나누기</t>
    <phoneticPr fontId="10" type="noConversion"/>
  </si>
  <si>
    <t>호넷코 선장 나누기</t>
    <phoneticPr fontId="10" type="noConversion"/>
  </si>
  <si>
    <t>토나토나 나누기</t>
    <phoneticPr fontId="10" type="noConversion"/>
  </si>
  <si>
    <t>렛도도라스케 나누기</t>
    <phoneticPr fontId="10" type="noConversion"/>
  </si>
  <si>
    <t>비린코 나누기</t>
    <phoneticPr fontId="10" type="noConversion"/>
  </si>
  <si>
    <t>고리에무 나누기</t>
    <phoneticPr fontId="10" type="noConversion"/>
  </si>
  <si>
    <t>하루 또 그대 나누기</t>
    <phoneticPr fontId="10" type="noConversion"/>
  </si>
  <si>
    <t>이와 마인 나누기</t>
    <phoneticPr fontId="10" type="noConversion"/>
  </si>
  <si>
    <t>아찌찌 귀신 나누기</t>
    <phoneticPr fontId="10" type="noConversion"/>
  </si>
  <si>
    <t>솜사탕 대왕 나누기</t>
    <phoneticPr fontId="10" type="noConversion"/>
  </si>
  <si>
    <t>교란 나누기</t>
    <phoneticPr fontId="10" type="noConversion"/>
  </si>
  <si>
    <t>대황 군 나누기</t>
    <phoneticPr fontId="10" type="noConversion"/>
  </si>
  <si>
    <t>괴조 사사 나누기</t>
    <phoneticPr fontId="10" type="noConversion"/>
  </si>
  <si>
    <t>도라지로우 나누기</t>
    <phoneticPr fontId="10" type="noConversion"/>
  </si>
  <si>
    <t>토게에몬 나누기</t>
    <phoneticPr fontId="10" type="noConversion"/>
  </si>
  <si>
    <t>킨구와이로 군 나누기</t>
    <phoneticPr fontId="10" type="noConversion"/>
  </si>
  <si>
    <t>본지리 대왕 나누기</t>
    <phoneticPr fontId="10" type="noConversion"/>
  </si>
  <si>
    <t>오파 타로 나누기</t>
    <phoneticPr fontId="10" type="noConversion"/>
  </si>
  <si>
    <t>화이도라 나누기</t>
    <phoneticPr fontId="10" type="noConversion"/>
  </si>
  <si>
    <t>할짝 할짝 Z 나누기</t>
    <phoneticPr fontId="10" type="noConversion"/>
  </si>
  <si>
    <t>대황 군 극</t>
    <phoneticPr fontId="10" type="noConversion"/>
  </si>
  <si>
    <t>あまくん 극</t>
    <phoneticPr fontId="10" type="noConversion"/>
  </si>
  <si>
    <t>괴조 사사 극</t>
    <phoneticPr fontId="10" type="noConversion"/>
  </si>
  <si>
    <t>도라지로우 극</t>
    <phoneticPr fontId="10" type="noConversion"/>
  </si>
  <si>
    <t>토게에몬 극</t>
    <phoneticPr fontId="10" type="noConversion"/>
  </si>
  <si>
    <t>킨구와이로 군 극</t>
    <phoneticPr fontId="10" type="noConversion"/>
  </si>
  <si>
    <t>본지리 대왕 극</t>
    <phoneticPr fontId="10" type="noConversion"/>
  </si>
  <si>
    <t>오파 타로 극</t>
    <phoneticPr fontId="10" type="noConversion"/>
  </si>
  <si>
    <t>화이도라 극</t>
    <phoneticPr fontId="10" type="noConversion"/>
  </si>
  <si>
    <t>할짝 할짝 Z 극</t>
    <phoneticPr fontId="10" type="noConversion"/>
  </si>
  <si>
    <t>궁극 공격 1</t>
    <phoneticPr fontId="10" type="noConversion"/>
  </si>
  <si>
    <t>변속의 수술 3</t>
    <phoneticPr fontId="10" type="noConversion"/>
  </si>
  <si>
    <t>변속 수술 1</t>
    <phoneticPr fontId="10" type="noConversion"/>
  </si>
  <si>
    <t>HP 회복 술 1</t>
    <phoneticPr fontId="10" type="noConversion"/>
  </si>
  <si>
    <t>수평 어택 1</t>
    <phoneticPr fontId="10" type="noConversion"/>
  </si>
  <si>
    <t>연속 공격 1</t>
    <phoneticPr fontId="10" type="noConversion"/>
  </si>
  <si>
    <t>연속 공격 1</t>
    <phoneticPr fontId="10" type="noConversion"/>
  </si>
  <si>
    <t>연속 공격 α</t>
    <phoneticPr fontId="10" type="noConversion"/>
  </si>
  <si>
    <t>HP 회복 기술 2</t>
    <phoneticPr fontId="10" type="noConversion"/>
  </si>
  <si>
    <t>연속 공격 α</t>
    <phoneticPr fontId="10" type="noConversion"/>
  </si>
  <si>
    <t>HP 회복 마법 3</t>
    <phoneticPr fontId="10" type="noConversion"/>
  </si>
  <si>
    <t>변속의 방법 2</t>
    <phoneticPr fontId="10" type="noConversion"/>
  </si>
  <si>
    <t>궁극 공격 2</t>
    <phoneticPr fontId="10" type="noConversion"/>
  </si>
  <si>
    <t>수평 공격 3</t>
    <phoneticPr fontId="10" type="noConversion"/>
  </si>
  <si>
    <t>수평 어택 2</t>
    <phoneticPr fontId="10" type="noConversion"/>
  </si>
  <si>
    <t>연속 공격 2</t>
    <phoneticPr fontId="10" type="noConversion"/>
  </si>
  <si>
    <t>수평 어택 2</t>
    <phoneticPr fontId="10" type="noConversion"/>
  </si>
  <si>
    <t>궁극 공격 3</t>
    <phoneticPr fontId="10" type="noConversion"/>
  </si>
  <si>
    <t>궁극 공격 3</t>
    <phoneticPr fontId="10" type="noConversion"/>
  </si>
  <si>
    <t>궁극 공격 3</t>
    <phoneticPr fontId="10" type="noConversion"/>
  </si>
  <si>
    <t>HP 회복 마법 3</t>
    <phoneticPr fontId="10" type="noConversion"/>
  </si>
  <si>
    <t>No.127 아찌찌노스 나누기 (Lv.25, Lv.50)</t>
    <phoneticPr fontId="10" type="noConversion"/>
  </si>
  <si>
    <t>No.135 미밋코 나누기</t>
    <phoneticPr fontId="10" type="noConversion"/>
  </si>
  <si>
    <t>No.134 유 나누기 (Lv.25)</t>
    <phoneticPr fontId="10" type="noConversion"/>
  </si>
  <si>
    <t>No.141 히라후와 나누기 (Lv.25)</t>
    <phoneticPr fontId="10" type="noConversion"/>
  </si>
  <si>
    <t>No.151 고리에무 나누기 (Lv.50)</t>
    <phoneticPr fontId="10" type="noConversion"/>
  </si>
  <si>
    <t>No.111 부롯콘 나누기 (Lv.25)</t>
    <phoneticPr fontId="10" type="noConversion"/>
  </si>
  <si>
    <t>No.117 야도카노후 나누기 (Lv.50)</t>
    <phoneticPr fontId="10" type="noConversion"/>
  </si>
  <si>
    <t>No.118 연어 터지 나누기 (Lv.25)</t>
    <phoneticPr fontId="10" type="noConversion"/>
  </si>
  <si>
    <t>No.128 와니 나누기 (Lv.50)</t>
    <phoneticPr fontId="10" type="noConversion"/>
  </si>
  <si>
    <t>No.132 카부지로우 나누기 (Lv.50)</t>
    <phoneticPr fontId="10" type="noConversion"/>
  </si>
  <si>
    <t>No.122 이에아라시 나누기 (Lv.50)</t>
    <phoneticPr fontId="10" type="noConversion"/>
  </si>
  <si>
    <t>No.129 뽀욘뽀 나누기 (Lv.25)</t>
    <phoneticPr fontId="10" type="noConversion"/>
  </si>
  <si>
    <t>No.146 우 파 키퍼 나누기 (Lv.25)</t>
    <phoneticPr fontId="10" type="noConversion"/>
  </si>
  <si>
    <t>No.126 호넷코 해적 나누기 (Lv.25)</t>
    <phoneticPr fontId="10" type="noConversion"/>
  </si>
  <si>
    <t>No.139 알파카 라이더 나누기 (Lv.25)</t>
    <phoneticPr fontId="10" type="noConversion"/>
  </si>
  <si>
    <t>No.152 마루 또한 그대 나누기 (Lv.25, Lv.50)</t>
    <phoneticPr fontId="10" type="noConversion"/>
  </si>
  <si>
    <t>No.159 괴조 사사 나누기 (Lv.25)</t>
    <phoneticPr fontId="10" type="noConversion"/>
  </si>
  <si>
    <t>No.150 비린코 나누기 (Lv.25)</t>
    <phoneticPr fontId="10" type="noConversion"/>
  </si>
  <si>
    <t>No.144 카미 선인 나누기 (Lv.25)</t>
    <phoneticPr fontId="10" type="noConversion"/>
  </si>
  <si>
    <t>No.149 렛도도라스케 나누기 (Lv.25)</t>
    <phoneticPr fontId="10" type="noConversion"/>
  </si>
  <si>
    <t>No.147 호넷코 선장 나누기 (Lv.50)</t>
    <phoneticPr fontId="10" type="noConversion"/>
  </si>
  <si>
    <t>No.133 불 노쵸리 나누기 (Lv.50)</t>
    <phoneticPr fontId="10" type="noConversion"/>
  </si>
  <si>
    <t>No.160 도라지로우 나누기 (Lv.50)</t>
    <phoneticPr fontId="10" type="noConversion"/>
  </si>
  <si>
    <t>No.156 교란 나누기 (Lv.25)</t>
    <phoneticPr fontId="10" type="noConversion"/>
  </si>
  <si>
    <t>No.154 아찌찌 귀신 나누기 (Lv.50)</t>
    <phoneticPr fontId="10" type="noConversion"/>
  </si>
  <si>
    <t>No.136 버섯 원시인 나누기 (Lv.25, Lv.50)</t>
    <phoneticPr fontId="10" type="noConversion"/>
  </si>
  <si>
    <t>No.148 토나토나 나누기 (Lv.25)</t>
    <phoneticPr fontId="10" type="noConversion"/>
  </si>
  <si>
    <t>No.138 자코 터지 나누기 (Lv.50)</t>
    <phoneticPr fontId="10" type="noConversion"/>
  </si>
  <si>
    <t>No.166 할짝 할짝 Z 나누기 (Lv.50)</t>
    <phoneticPr fontId="10" type="noConversion"/>
  </si>
  <si>
    <t>No.143 삐욧콘 나누기 (Lv.50)</t>
    <phoneticPr fontId="10" type="noConversion"/>
  </si>
  <si>
    <t>No.155 솜사탕 대왕 나누기 (Lv.50)</t>
    <phoneticPr fontId="10" type="noConversion"/>
  </si>
  <si>
    <t>No.163 본지리 대왕 나누기 (Lv.50)</t>
    <phoneticPr fontId="10" type="noConversion"/>
  </si>
  <si>
    <t>No.160 도라지로우 나누기 (Lv.25)</t>
    <phoneticPr fontId="10" type="noConversion"/>
  </si>
  <si>
    <t>No.155 솜사탕 대왕 나누기 (LV.50)</t>
    <phoneticPr fontId="10" type="noConversion"/>
  </si>
  <si>
    <t>No.161 토게에몬 나누기 (Lv.25)</t>
    <phoneticPr fontId="10" type="noConversion"/>
  </si>
  <si>
    <t>No.154 아찌찌 귀신 나누기 (LV.50)</t>
    <phoneticPr fontId="10" type="noConversion"/>
  </si>
  <si>
    <t>No.164 오파 타로 나누기 (LV.25)</t>
    <phoneticPr fontId="10" type="noConversion"/>
  </si>
  <si>
    <t>No.165 화이도라 나누기 (Lv.25)</t>
    <phoneticPr fontId="10" type="noConversion"/>
  </si>
  <si>
    <t>No.165 화이도라 나누기 (Lv.50)</t>
    <phoneticPr fontId="10" type="noConversion"/>
  </si>
  <si>
    <t>No.161 토게에몬 나누기 (Lv.50)</t>
    <phoneticPr fontId="10" type="noConversion"/>
  </si>
  <si>
    <t>No.153 이와 마인 나누기 (Lv.50)</t>
    <phoneticPr fontId="10" type="noConversion"/>
  </si>
  <si>
    <t>진화 없음 (LV.50)</t>
    <phoneticPr fontId="10" type="noConversion"/>
  </si>
  <si>
    <t>진화 없음 (LV.50)</t>
    <phoneticPr fontId="10" type="noConversion"/>
  </si>
  <si>
    <t>No.159 괴조 사사 나누기 (Lv.50)</t>
    <phoneticPr fontId="10" type="noConversion"/>
  </si>
  <si>
    <t>진화 없음</t>
    <phoneticPr fontId="10" type="noConversion"/>
  </si>
  <si>
    <t>1~2</t>
    <phoneticPr fontId="10" type="noConversion"/>
  </si>
  <si>
    <t>0~2</t>
    <phoneticPr fontId="10" type="noConversion"/>
  </si>
  <si>
    <t>-</t>
    <phoneticPr fontId="10" type="noConversion"/>
  </si>
  <si>
    <t>2~4</t>
    <phoneticPr fontId="10" type="noConversion"/>
  </si>
  <si>
    <t>1~3</t>
    <phoneticPr fontId="10" type="noConversion"/>
  </si>
  <si>
    <t>0~3</t>
    <phoneticPr fontId="10" type="noConversion"/>
  </si>
  <si>
    <t>3~4</t>
    <phoneticPr fontId="10" type="noConversion"/>
  </si>
  <si>
    <t>2~3</t>
    <phoneticPr fontId="10" type="noConversion"/>
  </si>
  <si>
    <t>3~4</t>
    <phoneticPr fontId="10" type="noConversion"/>
  </si>
  <si>
    <t>0~1</t>
    <phoneticPr fontId="10" type="noConversion"/>
  </si>
  <si>
    <t>3~5</t>
    <phoneticPr fontId="10" type="noConversion"/>
  </si>
  <si>
    <t>4~5</t>
    <phoneticPr fontId="10" type="noConversion"/>
  </si>
  <si>
    <t>0~4</t>
    <phoneticPr fontId="10" type="noConversion"/>
  </si>
  <si>
    <t>1~4</t>
    <phoneticPr fontId="10" type="noConversion"/>
  </si>
  <si>
    <t>1~4</t>
    <phoneticPr fontId="10" type="noConversion"/>
  </si>
  <si>
    <t>3~5</t>
    <phoneticPr fontId="10" type="noConversion"/>
  </si>
  <si>
    <t>0~4</t>
    <phoneticPr fontId="10" type="noConversion"/>
  </si>
  <si>
    <t>?</t>
    <phoneticPr fontId="10" type="noConversion"/>
  </si>
  <si>
    <t>1~5</t>
    <phoneticPr fontId="10" type="noConversion"/>
  </si>
  <si>
    <t>2~5</t>
    <phoneticPr fontId="10" type="noConversion"/>
  </si>
  <si>
    <t>2~5</t>
    <phoneticPr fontId="10" type="noConversion"/>
  </si>
  <si>
    <t>부화 불가</t>
    <phoneticPr fontId="10" type="noConversion"/>
  </si>
  <si>
    <t xml:space="preserve">돗토리 섬, 희미 섬, 바위 섬, 카이로 섬 </t>
    <phoneticPr fontId="10" type="noConversion"/>
  </si>
  <si>
    <t>No.145 Mr. 가부린 나누기 (Lv.50)</t>
    <phoneticPr fontId="10" type="noConversion"/>
  </si>
  <si>
    <t>물러 개</t>
    <phoneticPr fontId="10" type="noConversion"/>
  </si>
  <si>
    <t xml:space="preserve">뇌물 쉴드 </t>
    <phoneticPr fontId="10" type="noConversion"/>
  </si>
  <si>
    <t>보상 조건</t>
    <phoneticPr fontId="10" type="noConversion"/>
  </si>
  <si>
    <t>포상</t>
    <phoneticPr fontId="10" type="noConversion"/>
  </si>
  <si>
    <t>비고</t>
    <phoneticPr fontId="10" type="noConversion"/>
  </si>
  <si>
    <t>새로운 섬 두에 도착</t>
    <phoneticPr fontId="10" type="noConversion"/>
  </si>
  <si>
    <t>새로운 섬 8 개에 도착</t>
    <phoneticPr fontId="10" type="noConversion"/>
  </si>
  <si>
    <t>새로운 섬 15 개에 도착</t>
    <phoneticPr fontId="10" type="noConversion"/>
  </si>
  <si>
    <t>새로운 섬 25 개에 도착</t>
    <phoneticPr fontId="10" type="noConversion"/>
  </si>
  <si>
    <t>선단 순위 2가된다</t>
    <phoneticPr fontId="10" type="noConversion"/>
  </si>
  <si>
    <t>선단 랭크 20이된다</t>
    <phoneticPr fontId="10" type="noConversion"/>
  </si>
  <si>
    <t>선단 랭크7이된다</t>
    <phoneticPr fontId="10" type="noConversion"/>
  </si>
  <si>
    <t>선단 순위 35된다</t>
    <phoneticPr fontId="10" type="noConversion"/>
  </si>
  <si>
    <t>선단 순위 50된다</t>
    <phoneticPr fontId="10" type="noConversion"/>
  </si>
  <si>
    <t>퀘스트를 5 코스 클리어</t>
    <phoneticPr fontId="10" type="noConversion"/>
  </si>
  <si>
    <t>퀘스트를 25 코스 클리어</t>
    <phoneticPr fontId="10" type="noConversion"/>
  </si>
  <si>
    <t>퀘스트를 40 코스 클리어</t>
    <phoneticPr fontId="10" type="noConversion"/>
  </si>
  <si>
    <t>퀘스트를 7​​0 코스 클리어</t>
    <phoneticPr fontId="10" type="noConversion"/>
  </si>
  <si>
    <t>퀘스트를 125 코스 클리어</t>
    <phoneticPr fontId="10" type="noConversion"/>
  </si>
  <si>
    <t>퀘스트를 180 코스 클리어</t>
    <phoneticPr fontId="10" type="noConversion"/>
  </si>
  <si>
    <t>68 일 연속으로 게임 시작</t>
    <phoneticPr fontId="10" type="noConversion"/>
  </si>
  <si>
    <t>66 일 연속으로 게임 시작</t>
    <phoneticPr fontId="10" type="noConversion"/>
  </si>
  <si>
    <t>64 일 연속으로 게임 시작</t>
    <phoneticPr fontId="10" type="noConversion"/>
  </si>
  <si>
    <t>특기 볼 4 호 2 개</t>
    <phoneticPr fontId="10" type="noConversion"/>
  </si>
  <si>
    <t>특기 볼 3 호 2 개</t>
    <phoneticPr fontId="10" type="noConversion"/>
  </si>
  <si>
    <t>특기 볼 2 호 2 개</t>
    <phoneticPr fontId="10" type="noConversion"/>
  </si>
  <si>
    <t>특기 볼 1 호 2 개</t>
    <phoneticPr fontId="10" type="noConversion"/>
  </si>
  <si>
    <t>소후子의 창 1 개</t>
    <phoneticPr fontId="10" type="noConversion"/>
  </si>
  <si>
    <t>뇌물쉴드 1 개</t>
    <phoneticPr fontId="10" type="noConversion"/>
  </si>
  <si>
    <t>62 일 연속으로 게임 시작</t>
    <phoneticPr fontId="10" type="noConversion"/>
  </si>
  <si>
    <t>60 일 연속으로 게임 시작</t>
    <phoneticPr fontId="10" type="noConversion"/>
  </si>
  <si>
    <t>55 일 연속으로 게임 시작</t>
    <phoneticPr fontId="10" type="noConversion"/>
  </si>
  <si>
    <t>45 일 연속으로 게임 시작</t>
    <phoneticPr fontId="10" type="noConversion"/>
  </si>
  <si>
    <t>40 일 연속으로 게임 시작</t>
    <phoneticPr fontId="10" type="noConversion"/>
  </si>
  <si>
    <t>35 일 연속으로 게임 시작</t>
    <phoneticPr fontId="10" type="noConversion"/>
  </si>
  <si>
    <t>30 일 연속으로 게임 시작</t>
    <phoneticPr fontId="10" type="noConversion"/>
  </si>
  <si>
    <t>29 일 연속으로 게임 시작</t>
    <phoneticPr fontId="10" type="noConversion"/>
  </si>
  <si>
    <t>28 일 연속으로 게임 시작</t>
    <phoneticPr fontId="10" type="noConversion"/>
  </si>
  <si>
    <t>27 일 연속으로 게임 시작</t>
    <phoneticPr fontId="10" type="noConversion"/>
  </si>
  <si>
    <t>26 일 연속으로 게임 시작</t>
    <phoneticPr fontId="10" type="noConversion"/>
  </si>
  <si>
    <t>25 일 연속으로 게임 시작</t>
    <phoneticPr fontId="10" type="noConversion"/>
  </si>
  <si>
    <t>24 일 연속으로 게임 시작</t>
    <phoneticPr fontId="10" type="noConversion"/>
  </si>
  <si>
    <t>23 일 연속으로 게임 시작</t>
    <phoneticPr fontId="10" type="noConversion"/>
  </si>
  <si>
    <t>반사경 1 개</t>
    <phoneticPr fontId="10" type="noConversion"/>
  </si>
  <si>
    <t>갤런트 아이의 활 1 개</t>
  </si>
  <si>
    <t xml:space="preserve">징 빵 총 </t>
  </si>
  <si>
    <t>징 빵 총 1 개</t>
  </si>
  <si>
    <t>50 일 연속으로 게임 시작</t>
    <phoneticPr fontId="10" type="noConversion"/>
  </si>
  <si>
    <t>크 맥스 망치 1 개</t>
    <phoneticPr fontId="10" type="noConversion"/>
  </si>
  <si>
    <t>성검 카이로 군 2 개</t>
    <phoneticPr fontId="10" type="noConversion"/>
  </si>
  <si>
    <t>궁극 지식 서 3 개</t>
    <phoneticPr fontId="10" type="noConversion"/>
  </si>
  <si>
    <t>지식 서적 "멀리"3 개</t>
    <phoneticPr fontId="10" type="noConversion"/>
  </si>
  <si>
    <t>지식 서적 "근접"3 개</t>
    <phoneticPr fontId="10" type="noConversion"/>
  </si>
  <si>
    <t xml:space="preserve"> 지식 서적 "기밀"3 개</t>
    <phoneticPr fontId="10" type="noConversion"/>
  </si>
  <si>
    <t>전설의 갑옷 2 개</t>
    <phoneticPr fontId="10" type="noConversion"/>
  </si>
  <si>
    <t>지식 서적 "용기"3 개</t>
    <phoneticPr fontId="10" type="noConversion"/>
  </si>
  <si>
    <t>지식 서적 "일하"3 개</t>
    <phoneticPr fontId="10" type="noConversion"/>
  </si>
  <si>
    <t>지식 서적 "탐"3 개</t>
    <phoneticPr fontId="10" type="noConversion"/>
  </si>
  <si>
    <t>지식 서적 "배"3 개</t>
    <phoneticPr fontId="10" type="noConversion"/>
  </si>
  <si>
    <t>22 일 연속으로 게임 시작</t>
    <phoneticPr fontId="10" type="noConversion"/>
  </si>
  <si>
    <t>21 일 연속으로 게임 시작</t>
    <phoneticPr fontId="10" type="noConversion"/>
  </si>
  <si>
    <t>20 일 연속으로 게임 시작</t>
    <phoneticPr fontId="10" type="noConversion"/>
  </si>
  <si>
    <t>전설의 총 2 개</t>
    <phoneticPr fontId="10" type="noConversion"/>
  </si>
  <si>
    <t>19 일 연속으로 게임 시작</t>
    <phoneticPr fontId="10" type="noConversion"/>
  </si>
  <si>
    <t>18 일 연속으로 게임 시작</t>
    <phoneticPr fontId="10" type="noConversion"/>
  </si>
  <si>
    <t>17 일 연속으로 게임 시작</t>
    <phoneticPr fontId="10" type="noConversion"/>
  </si>
  <si>
    <t>지식 서적 "기밀"3 개</t>
    <phoneticPr fontId="10" type="noConversion"/>
  </si>
  <si>
    <t>16 일 연속으로 게임 시작</t>
    <phoneticPr fontId="10" type="noConversion"/>
  </si>
  <si>
    <t>15 일 연속으로 게임 시작</t>
    <phoneticPr fontId="10" type="noConversion"/>
  </si>
  <si>
    <t>14 일 연속으로 게임 시작</t>
    <phoneticPr fontId="10" type="noConversion"/>
  </si>
  <si>
    <t>13 일 연속으로 게임 시작</t>
    <phoneticPr fontId="10" type="noConversion"/>
  </si>
  <si>
    <t>12 일 연속으로 게임 시작</t>
    <phoneticPr fontId="10" type="noConversion"/>
  </si>
  <si>
    <t>11 일 연속으로 게임 시작</t>
    <phoneticPr fontId="10" type="noConversion"/>
  </si>
  <si>
    <t>전설의 야리 2 개</t>
    <phoneticPr fontId="10" type="noConversion"/>
  </si>
  <si>
    <t>10 일 연속으로 게임 시작</t>
    <phoneticPr fontId="10" type="noConversion"/>
  </si>
  <si>
    <t>전설의 칼 2 개</t>
    <phoneticPr fontId="10" type="noConversion"/>
  </si>
  <si>
    <t>9 일 연속으로 게임 시작</t>
    <phoneticPr fontId="10" type="noConversion"/>
  </si>
  <si>
    <t>전설의 투구 2 개</t>
    <phoneticPr fontId="10" type="noConversion"/>
  </si>
  <si>
    <t>8 일 연속으로 게임 시작</t>
    <phoneticPr fontId="10" type="noConversion"/>
  </si>
  <si>
    <t>전설의 활 2 개</t>
    <phoneticPr fontId="10" type="noConversion"/>
  </si>
  <si>
    <t>7 일 연속으로 게임 시작</t>
    <phoneticPr fontId="10" type="noConversion"/>
  </si>
  <si>
    <t>포세이돈 망치 2 개</t>
    <phoneticPr fontId="10" type="noConversion"/>
  </si>
  <si>
    <t>6 일 연속으로 게임 시작</t>
    <phoneticPr fontId="10" type="noConversion"/>
  </si>
  <si>
    <t>5 일 연속으로 게임 시작 B</t>
    <phoneticPr fontId="10" type="noConversion"/>
  </si>
  <si>
    <t>5 일 연속으로 게임 시작 A</t>
    <phoneticPr fontId="10" type="noConversion"/>
  </si>
  <si>
    <t>메달 10 매</t>
    <phoneticPr fontId="10" type="noConversion"/>
  </si>
  <si>
    <t>속사포 2 개</t>
    <phoneticPr fontId="10" type="noConversion"/>
  </si>
  <si>
    <t>4 일 연속으로 게임 시작</t>
    <phoneticPr fontId="10" type="noConversion"/>
  </si>
  <si>
    <t>3 일 연속으로 게임 시작 B</t>
    <phoneticPr fontId="10" type="noConversion"/>
  </si>
  <si>
    <t>임금님 망토 2 개</t>
    <phoneticPr fontId="10" type="noConversion"/>
  </si>
  <si>
    <t>3 일 연속으로 게임 시작 A</t>
    <phoneticPr fontId="10" type="noConversion"/>
  </si>
  <si>
    <t>마물의 피리 1 개</t>
    <phoneticPr fontId="10" type="noConversion"/>
  </si>
  <si>
    <t>2 일 연속으로 게임 시작 B</t>
    <phoneticPr fontId="10" type="noConversion"/>
  </si>
  <si>
    <t>메달 5 장</t>
    <phoneticPr fontId="10" type="noConversion"/>
  </si>
  <si>
    <t>2 일 연속으로 게임 시작 A</t>
    <phoneticPr fontId="10" type="noConversion"/>
  </si>
  <si>
    <t>10000 카이로 pt 이상 유지</t>
    <phoneticPr fontId="10" type="noConversion"/>
  </si>
  <si>
    <t>5000 카이로 pt 이상 유지</t>
    <phoneticPr fontId="10" type="noConversion"/>
  </si>
  <si>
    <t>메달 3 장</t>
    <phoneticPr fontId="10" type="noConversion"/>
  </si>
  <si>
    <t xml:space="preserve"> 메달 1 장</t>
    <phoneticPr fontId="10" type="noConversion"/>
  </si>
  <si>
    <t>1000 카이로 pt 이상 유지</t>
    <phoneticPr fontId="10" type="noConversion"/>
  </si>
  <si>
    <t>500 카이로 pt 이상 유지</t>
    <phoneticPr fontId="10" type="noConversion"/>
  </si>
  <si>
    <t>메달 1 장</t>
    <phoneticPr fontId="10" type="noConversion"/>
  </si>
  <si>
    <t>메달 1 장</t>
    <phoneticPr fontId="10" type="noConversion"/>
  </si>
  <si>
    <t>100 카이로 pt 이상 유지</t>
    <phoneticPr fontId="10" type="noConversion"/>
  </si>
  <si>
    <t>Net 대전 10 패</t>
    <phoneticPr fontId="10" type="noConversion"/>
  </si>
  <si>
    <t>Net 대전 999 승</t>
    <phoneticPr fontId="10" type="noConversion"/>
  </si>
  <si>
    <t>Net 대전 100 승</t>
    <phoneticPr fontId="10" type="noConversion"/>
  </si>
  <si>
    <t>Net 대전 50 승</t>
    <phoneticPr fontId="10" type="noConversion"/>
  </si>
  <si>
    <t>Net 대전 10 승</t>
    <phoneticPr fontId="10" type="noConversion"/>
  </si>
  <si>
    <t>Net 대전 1 승</t>
    <phoneticPr fontId="10" type="noConversion"/>
  </si>
  <si>
    <t>몬스터 박사 3</t>
    <phoneticPr fontId="10" type="noConversion"/>
  </si>
  <si>
    <t>몬스터 도감 160 종</t>
    <phoneticPr fontId="10" type="noConversion"/>
  </si>
  <si>
    <t>몬스터 도감 120 종</t>
    <phoneticPr fontId="10" type="noConversion"/>
  </si>
  <si>
    <t>몬스터 도감 75 종</t>
    <phoneticPr fontId="10" type="noConversion"/>
  </si>
  <si>
    <t>몬스터 박사 1</t>
    <phoneticPr fontId="10" type="noConversion"/>
  </si>
  <si>
    <t>몬스터 도감 40 종</t>
    <phoneticPr fontId="10" type="noConversion"/>
  </si>
  <si>
    <t>궁극 지식 서 3 개</t>
    <phoneticPr fontId="10" type="noConversion"/>
  </si>
  <si>
    <t>몬스터 도감 15 종</t>
    <phoneticPr fontId="10" type="noConversion"/>
  </si>
  <si>
    <t>최고의 지식 책 2 개</t>
    <phoneticPr fontId="10" type="noConversion"/>
  </si>
  <si>
    <t>몬스터 도감 5 종</t>
    <phoneticPr fontId="10" type="noConversion"/>
  </si>
  <si>
    <t>지식 서적 "멀리"2 개</t>
    <phoneticPr fontId="10" type="noConversion"/>
  </si>
  <si>
    <t>최고의 지식 책 2 개</t>
    <phoneticPr fontId="10" type="noConversion"/>
  </si>
  <si>
    <t>해적선 24 척 격파</t>
    <phoneticPr fontId="10" type="noConversion"/>
  </si>
  <si>
    <t>해적선 18 척 격파</t>
    <phoneticPr fontId="10" type="noConversion"/>
  </si>
  <si>
    <t>지식 서적 "기밀"5 개</t>
    <phoneticPr fontId="10" type="noConversion"/>
  </si>
  <si>
    <t>지식 서적 "용기"5 개</t>
    <phoneticPr fontId="10" type="noConversion"/>
  </si>
  <si>
    <t>해적선 10 척 격파</t>
    <phoneticPr fontId="10" type="noConversion"/>
  </si>
  <si>
    <t>재능 업 약 1 개</t>
    <phoneticPr fontId="10" type="noConversion"/>
  </si>
  <si>
    <t>해적선 3 척 격파</t>
    <phoneticPr fontId="10" type="noConversion"/>
  </si>
  <si>
    <t>모든 세력 50,000 명 이상</t>
    <phoneticPr fontId="10" type="noConversion"/>
  </si>
  <si>
    <t>물자 지식 6</t>
    <phoneticPr fontId="10" type="noConversion"/>
  </si>
  <si>
    <t>물자 지식 5</t>
    <phoneticPr fontId="10" type="noConversion"/>
  </si>
  <si>
    <t>모든 세력 25,000 명</t>
    <phoneticPr fontId="10" type="noConversion"/>
  </si>
  <si>
    <t>모든 세력 20,000 명 이상</t>
    <phoneticPr fontId="10" type="noConversion"/>
  </si>
  <si>
    <t>거점 공사 계획 4</t>
    <phoneticPr fontId="10" type="noConversion"/>
  </si>
  <si>
    <t>물자의 지식 4</t>
    <phoneticPr fontId="10" type="noConversion"/>
  </si>
  <si>
    <t>모든 세력 15,000 명 이상</t>
    <phoneticPr fontId="10" type="noConversion"/>
  </si>
  <si>
    <t>모든 세력 10,000 명</t>
    <phoneticPr fontId="10" type="noConversion"/>
  </si>
  <si>
    <t>물자 지식 3</t>
    <phoneticPr fontId="10" type="noConversion"/>
  </si>
  <si>
    <t>모든 세력 7,500 명 이상</t>
    <phoneticPr fontId="10" type="noConversion"/>
  </si>
  <si>
    <t>거점 공사 계획 3</t>
    <phoneticPr fontId="10" type="noConversion"/>
  </si>
  <si>
    <t>모든 세력 2,500 명 이상</t>
    <phoneticPr fontId="10" type="noConversion"/>
  </si>
  <si>
    <t>거점 공사 계획 2</t>
    <phoneticPr fontId="10" type="noConversion"/>
  </si>
  <si>
    <t>물자 지식 1</t>
    <phoneticPr fontId="10" type="noConversion"/>
  </si>
  <si>
    <t>모든 세력 500 명 이상</t>
    <phoneticPr fontId="10" type="noConversion"/>
  </si>
  <si>
    <t>거점 공사 계획 1</t>
    <phoneticPr fontId="10" type="noConversion"/>
  </si>
  <si>
    <t>모든 세력 300 명 이상</t>
    <phoneticPr fontId="10" type="noConversion"/>
  </si>
  <si>
    <t>방어의 비법 2</t>
    <phoneticPr fontId="10" type="noConversion"/>
  </si>
  <si>
    <t>메달 500 매 이상 유지</t>
    <phoneticPr fontId="10" type="noConversion"/>
  </si>
  <si>
    <t>공격 무예 지도서 2</t>
    <phoneticPr fontId="10" type="noConversion"/>
  </si>
  <si>
    <t>메달 200 매 이상 유지</t>
    <phoneticPr fontId="10" type="noConversion"/>
  </si>
  <si>
    <t>창고 도면 2</t>
    <phoneticPr fontId="10" type="noConversion"/>
  </si>
  <si>
    <t>메달 100 매 이상 유지</t>
    <phoneticPr fontId="10" type="noConversion"/>
  </si>
  <si>
    <t>방어의 지식 1</t>
    <phoneticPr fontId="10" type="noConversion"/>
  </si>
  <si>
    <t>메달 50 개 이상 보유</t>
    <phoneticPr fontId="10" type="noConversion"/>
  </si>
  <si>
    <t>공격 무예 지도서 1</t>
    <phoneticPr fontId="10" type="noConversion"/>
  </si>
  <si>
    <t>메달 25 개 이상 보유</t>
    <phoneticPr fontId="10" type="noConversion"/>
  </si>
  <si>
    <t>바다의 여신 2</t>
    <phoneticPr fontId="10" type="noConversion"/>
  </si>
  <si>
    <t>9,999 명의 적을 킬하십시오</t>
    <phoneticPr fontId="10" type="noConversion"/>
  </si>
  <si>
    <t>1,500 명의 적을 킬하십시오</t>
    <phoneticPr fontId="10" type="noConversion"/>
  </si>
  <si>
    <t>바다의 여신 1</t>
    <phoneticPr fontId="10" type="noConversion"/>
  </si>
  <si>
    <t>생활의 반지 2</t>
    <phoneticPr fontId="10" type="noConversion"/>
  </si>
  <si>
    <t>150 명의 적을 킬하십시오</t>
    <phoneticPr fontId="10" type="noConversion"/>
  </si>
  <si>
    <t>생활의 반지 1</t>
    <phoneticPr fontId="10" type="noConversion"/>
  </si>
  <si>
    <t>25 명의 적을 킬하십시오</t>
    <phoneticPr fontId="10" type="noConversion"/>
  </si>
  <si>
    <t>카드 게임방 도면</t>
    <phoneticPr fontId="10" type="noConversion"/>
  </si>
  <si>
    <t>동료가 50 명이다</t>
    <phoneticPr fontId="10" type="noConversion"/>
  </si>
  <si>
    <t>동료가 36 명이다</t>
    <phoneticPr fontId="10" type="noConversion"/>
  </si>
  <si>
    <t>다트 설치법</t>
    <phoneticPr fontId="10" type="noConversion"/>
  </si>
  <si>
    <t xml:space="preserve"> 동료가 24 명이다</t>
    <phoneticPr fontId="10" type="noConversion"/>
  </si>
  <si>
    <t>동료가 12 명이다</t>
    <phoneticPr fontId="10" type="noConversion"/>
  </si>
  <si>
    <t>감옥 도면</t>
    <phoneticPr fontId="10" type="noConversion"/>
  </si>
  <si>
    <t>메달 2 개</t>
    <phoneticPr fontId="10" type="noConversion"/>
  </si>
  <si>
    <t>동료가 5 명이다</t>
    <phoneticPr fontId="10" type="noConversion"/>
  </si>
  <si>
    <t>직업을 100 이상 다하는</t>
    <phoneticPr fontId="10" type="noConversion"/>
  </si>
  <si>
    <t>대장장이 치케 "액세스"3 개</t>
    <phoneticPr fontId="10" type="noConversion"/>
  </si>
  <si>
    <t>대장장이 치케 「방」3 개</t>
    <phoneticPr fontId="10" type="noConversion"/>
  </si>
  <si>
    <t>직업을 50 개 이상의 다하는</t>
    <phoneticPr fontId="10" type="noConversion"/>
  </si>
  <si>
    <t>직업을 25 이상 다하는</t>
    <phoneticPr fontId="10" type="noConversion"/>
  </si>
  <si>
    <t>대장장이 치케 "머리"3 개</t>
    <phoneticPr fontId="10" type="noConversion"/>
  </si>
  <si>
    <t>직업을 7 이상 다하는</t>
    <phoneticPr fontId="10" type="noConversion"/>
  </si>
  <si>
    <t>직업을 15 이상 다하는</t>
    <phoneticPr fontId="10" type="noConversion"/>
  </si>
  <si>
    <t>대장장이 치케 "무"3 개</t>
    <phoneticPr fontId="10" type="noConversion"/>
  </si>
  <si>
    <t>직업을 2 이상 다하는</t>
    <phoneticPr fontId="10" type="noConversion"/>
  </si>
  <si>
    <t>궁극 지식 서 1 개</t>
    <phoneticPr fontId="10" type="noConversion"/>
  </si>
  <si>
    <t>선내 시설 50 개의 건축</t>
    <phoneticPr fontId="10" type="noConversion"/>
  </si>
  <si>
    <t>분석 거래소 도면</t>
    <phoneticPr fontId="10" type="noConversion"/>
  </si>
  <si>
    <t>선내 시설 20 개의 건축</t>
    <phoneticPr fontId="10" type="noConversion"/>
  </si>
  <si>
    <t>창고 도면 1</t>
    <phoneticPr fontId="10" type="noConversion"/>
  </si>
  <si>
    <t>체력 모래 시계 3</t>
    <phoneticPr fontId="10" type="noConversion"/>
  </si>
  <si>
    <t>직업 발견 수 42 이상</t>
    <phoneticPr fontId="10" type="noConversion"/>
  </si>
  <si>
    <t>직업 발견 30 이상</t>
    <phoneticPr fontId="10" type="noConversion"/>
  </si>
  <si>
    <t>체력 모래 시계 2</t>
    <phoneticPr fontId="10" type="noConversion"/>
  </si>
  <si>
    <t>직업 발견 수 15 이상</t>
    <phoneticPr fontId="10" type="noConversion"/>
  </si>
  <si>
    <t>체력 모래 시계 1</t>
    <phoneticPr fontId="10" type="noConversion"/>
  </si>
  <si>
    <t>나침반 설치법</t>
    <phoneticPr fontId="10" type="noConversion"/>
  </si>
  <si>
    <t>10,000,000 G를 가져 오는</t>
    <phoneticPr fontId="10" type="noConversion"/>
  </si>
  <si>
    <t>5,000,000 G를 가져 오는</t>
    <phoneticPr fontId="10" type="noConversion"/>
  </si>
  <si>
    <t>구호 실의 도면</t>
    <phoneticPr fontId="10" type="noConversion"/>
  </si>
  <si>
    <t>2,000,000 G를 가져 오는</t>
    <phoneticPr fontId="10" type="noConversion"/>
  </si>
  <si>
    <t>1,000,000 G를 가져 오는</t>
    <phoneticPr fontId="10" type="noConversion"/>
  </si>
  <si>
    <t>수호의 도면</t>
    <phoneticPr fontId="10" type="noConversion"/>
  </si>
  <si>
    <t>500,000 G를 가져 오는</t>
    <phoneticPr fontId="10" type="noConversion"/>
  </si>
  <si>
    <t>행운의 도면</t>
    <phoneticPr fontId="10" type="noConversion"/>
  </si>
  <si>
    <t>350,000 G를 가져 오는</t>
    <phoneticPr fontId="10" type="noConversion"/>
  </si>
  <si>
    <t>가축 사육</t>
    <phoneticPr fontId="10" type="noConversion"/>
  </si>
  <si>
    <t>200,000 G를 가져 오는</t>
    <phoneticPr fontId="10" type="noConversion"/>
  </si>
  <si>
    <t>수조 설치 방법</t>
    <phoneticPr fontId="10" type="noConversion"/>
  </si>
  <si>
    <t>100,000 G를 가져 오는</t>
    <phoneticPr fontId="10" type="noConversion"/>
  </si>
  <si>
    <t>그림 공간 드로잉</t>
    <phoneticPr fontId="10" type="noConversion"/>
  </si>
  <si>
    <t>의자의 도면</t>
    <phoneticPr fontId="10" type="noConversion"/>
  </si>
  <si>
    <t>50,000 G를 가져 오는</t>
    <phoneticPr fontId="10" type="noConversion"/>
  </si>
  <si>
    <t>40,000 G를 가져 오는</t>
    <phoneticPr fontId="10" type="noConversion"/>
  </si>
  <si>
    <t>맹 특훈 코스 도면</t>
    <phoneticPr fontId="10" type="noConversion"/>
  </si>
  <si>
    <t>사격장 도면</t>
    <phoneticPr fontId="10" type="noConversion"/>
  </si>
  <si>
    <t>30,000 G를 가져 오는</t>
    <phoneticPr fontId="10" type="noConversion"/>
  </si>
  <si>
    <t>20,000 G를 가져 오는</t>
    <phoneticPr fontId="10" type="noConversion"/>
  </si>
  <si>
    <t>조선 라이센스 1</t>
    <phoneticPr fontId="10" type="noConversion"/>
  </si>
  <si>
    <t>조선 라이센스 2</t>
    <phoneticPr fontId="10" type="noConversion"/>
  </si>
  <si>
    <t>조선 라이센스 3</t>
    <phoneticPr fontId="10" type="noConversion"/>
  </si>
  <si>
    <t>조선 라이센스 4</t>
    <phoneticPr fontId="10" type="noConversion"/>
  </si>
  <si>
    <t>동료 60 명 · 몬스터 5 마리</t>
    <phoneticPr fontId="10" type="noConversion"/>
  </si>
  <si>
    <t>환상의 로프 1</t>
    <phoneticPr fontId="10" type="noConversion"/>
  </si>
  <si>
    <t>환상의 로프 2</t>
    <phoneticPr fontId="10" type="noConversion"/>
  </si>
  <si>
    <t>환상의 로브 3</t>
    <phoneticPr fontId="10" type="noConversion"/>
  </si>
  <si>
    <t>환상의 로프 4</t>
    <phoneticPr fontId="10" type="noConversion"/>
  </si>
  <si>
    <t>환상의 밧줄 5</t>
    <phoneticPr fontId="10" type="noConversion"/>
  </si>
  <si>
    <t>임금님의 동메달</t>
    <phoneticPr fontId="10" type="noConversion"/>
  </si>
  <si>
    <t>임금님의 은메달</t>
    <phoneticPr fontId="10" type="noConversion"/>
  </si>
  <si>
    <t>거대한 창고 도면</t>
    <phoneticPr fontId="10" type="noConversion"/>
  </si>
  <si>
    <t>임금님의 금메달</t>
    <phoneticPr fontId="10" type="noConversion"/>
  </si>
  <si>
    <t>왕의 상징</t>
    <phoneticPr fontId="10" type="noConversion"/>
  </si>
  <si>
    <t>임금님의 왕관 1</t>
    <phoneticPr fontId="10" type="noConversion"/>
  </si>
  <si>
    <t>대해적 퀘스트 섬 마스터</t>
    <phoneticPr fontId="10" type="noConversion"/>
  </si>
  <si>
    <t>임금님의 왕관 2</t>
    <phoneticPr fontId="10" type="noConversion"/>
  </si>
  <si>
    <t>(※ 선단 순위 99)</t>
    <phoneticPr fontId="10" type="noConversion"/>
  </si>
  <si>
    <t xml:space="preserve"> 메달 2 개</t>
    <phoneticPr fontId="10" type="noConversion"/>
  </si>
  <si>
    <t>750G를 가져 오는</t>
    <phoneticPr fontId="10" type="noConversion"/>
  </si>
  <si>
    <t xml:space="preserve"> 2,000 G를 가져 오는</t>
    <phoneticPr fontId="10" type="noConversion"/>
  </si>
  <si>
    <t>보물 자료관 도면</t>
    <phoneticPr fontId="10" type="noConversion"/>
  </si>
  <si>
    <t>3,000 G를 가져 오는</t>
    <phoneticPr fontId="10" type="noConversion"/>
  </si>
  <si>
    <t>선원 식당 도면</t>
    <phoneticPr fontId="10" type="noConversion"/>
  </si>
  <si>
    <t>8,000 G를 가져 오는</t>
    <phoneticPr fontId="10" type="noConversion"/>
  </si>
  <si>
    <t>투기장 도면</t>
    <phoneticPr fontId="10" type="noConversion"/>
  </si>
  <si>
    <t>10,000 G를 가져 오는</t>
    <phoneticPr fontId="10" type="noConversion"/>
  </si>
  <si>
    <t>기도 공간 도면</t>
    <phoneticPr fontId="10" type="noConversion"/>
  </si>
  <si>
    <t>15,000 G를 가져 오는</t>
    <phoneticPr fontId="10" type="noConversion"/>
  </si>
  <si>
    <t>수영장 도면</t>
    <phoneticPr fontId="10" type="noConversion"/>
  </si>
  <si>
    <t>댄스홀 도면</t>
    <phoneticPr fontId="10" type="noConversion"/>
  </si>
  <si>
    <t>여신의 도면</t>
    <phoneticPr fontId="10" type="noConversion"/>
  </si>
  <si>
    <t>~</t>
    <phoneticPr fontId="10" type="noConversion"/>
  </si>
  <si>
    <t>특기 볼 45 호 2개</t>
    <phoneticPr fontId="10" type="noConversion"/>
  </si>
  <si>
    <t>107일 연속으로 게임 시작</t>
    <phoneticPr fontId="10" type="noConversion"/>
  </si>
  <si>
    <t>버전 정보</t>
    <phoneticPr fontId="10" type="noConversion"/>
  </si>
  <si>
    <t>최초 배포본</t>
    <phoneticPr fontId="10" type="noConversion"/>
  </si>
  <si>
    <t>버전</t>
    <phoneticPr fontId="10" type="noConversion"/>
  </si>
  <si>
    <t>비고</t>
    <phoneticPr fontId="10" type="noConversion"/>
  </si>
  <si>
    <t>V0.9</t>
    <phoneticPr fontId="10" type="noConversion"/>
  </si>
  <si>
    <t>V0.99</t>
    <phoneticPr fontId="10" type="noConversion"/>
  </si>
  <si>
    <t>V1.14 부터</t>
    <phoneticPr fontId="10" type="noConversion"/>
  </si>
  <si>
    <t>검투사</t>
    <phoneticPr fontId="10" type="noConversion"/>
  </si>
  <si>
    <t>가드 업</t>
    <phoneticPr fontId="10" type="noConversion"/>
  </si>
  <si>
    <t>메달 1</t>
    <phoneticPr fontId="10" type="noConversion"/>
  </si>
  <si>
    <t>마계 투사</t>
    <phoneticPr fontId="10" type="noConversion"/>
  </si>
  <si>
    <t>악마의 다리</t>
    <phoneticPr fontId="10" type="noConversion"/>
  </si>
  <si>
    <t>스모 레슬러</t>
    <phoneticPr fontId="10" type="noConversion"/>
  </si>
  <si>
    <t>A A</t>
    <phoneticPr fontId="10" type="noConversion"/>
  </si>
  <si>
    <t>육체 활동</t>
    <phoneticPr fontId="10" type="noConversion"/>
  </si>
  <si>
    <t>왕의포상, 몬스터부화 Sheet 추가, 소소한 번역 보완, 직업 추가</t>
    <phoneticPr fontId="10" type="noConversion"/>
  </si>
  <si>
    <t>로봇까지 총</t>
    <phoneticPr fontId="10" type="noConversion"/>
  </si>
  <si>
    <t>마계 투사까지 총</t>
    <phoneticPr fontId="10" type="noConversion"/>
  </si>
  <si>
    <t>생물 학자</t>
    <phoneticPr fontId="10" type="noConversion"/>
  </si>
  <si>
    <t>생물학자</t>
    <phoneticPr fontId="10" type="noConversion"/>
  </si>
  <si>
    <t xml:space="preserve">C C </t>
    <phoneticPr fontId="10" type="noConversion"/>
  </si>
  <si>
    <t xml:space="preserve">뇌물 쉴드 전설의 칼 재능 업 약 극상 피자 전설의 검 회화 가능 </t>
    <phoneticPr fontId="10" type="noConversion"/>
  </si>
  <si>
    <t xml:space="preserve">침팬지 </t>
  </si>
  <si>
    <t>계란 Lv5, 침팬지총, 전설의칼, 환상의보석, 지식의 서적 '용기', 극상피자, 운취물동이, 목장(돼지)</t>
  </si>
  <si>
    <t>B</t>
    <phoneticPr fontId="10" type="noConversion"/>
  </si>
  <si>
    <t>S</t>
    <phoneticPr fontId="10" type="noConversion"/>
  </si>
  <si>
    <t>C</t>
    <phoneticPr fontId="10" type="noConversion"/>
  </si>
  <si>
    <t>A</t>
    <phoneticPr fontId="10" type="noConversion"/>
  </si>
  <si>
    <t>정신 통일</t>
  </si>
  <si>
    <t xml:space="preserve">중장비 SP10 % 날카롭게 (SP 소모) </t>
    <phoneticPr fontId="10" type="noConversion"/>
  </si>
  <si>
    <t>가드 성공시 반격 (SP 소모)</t>
    <phoneticPr fontId="10" type="noConversion"/>
  </si>
  <si>
    <t>적의 버프 취소 (SP 소모)</t>
    <phoneticPr fontId="10" type="noConversion"/>
  </si>
  <si>
    <t xml:space="preserve">도끼로 몬스터 배 데미지 (SP 소모) </t>
    <phoneticPr fontId="10" type="noConversion"/>
  </si>
  <si>
    <t>근 13 / 용 6 / 비 3 / ★ 45</t>
    <phoneticPr fontId="10" type="noConversion"/>
  </si>
  <si>
    <t>일 11 / 배 5 / 근 2 / ★ 46</t>
    <phoneticPr fontId="10" type="noConversion"/>
  </si>
  <si>
    <t>비 14 / 용 7 / 원 3 / ★ 47</t>
    <phoneticPr fontId="10" type="noConversion"/>
  </si>
  <si>
    <t>탐 10 / 비 5 / 근 2 / ★ 44</t>
    <phoneticPr fontId="10" type="noConversion"/>
  </si>
  <si>
    <t>정신 통일</t>
    <phoneticPr fontId="10" type="noConversion"/>
  </si>
  <si>
    <t>SP가 "25 %"업</t>
    <phoneticPr fontId="10" type="noConversion"/>
  </si>
  <si>
    <t>방패 가드 성공률 15 % 증가</t>
    <phoneticPr fontId="10" type="noConversion"/>
  </si>
  <si>
    <t>HP가 "25 %"업</t>
    <phoneticPr fontId="10" type="noConversion"/>
  </si>
  <si>
    <t>속도가 "백퍼센트"업</t>
    <phoneticPr fontId="10" type="noConversion"/>
  </si>
  <si>
    <t xml:space="preserve">취하는 섬 </t>
  </si>
  <si>
    <t xml:space="preserve">야스 섬(편안한섬) </t>
    <phoneticPr fontId="10" type="noConversion"/>
  </si>
  <si>
    <t xml:space="preserve">마루와카리 섬 </t>
    <phoneticPr fontId="10" type="noConversion"/>
  </si>
  <si>
    <t xml:space="preserve">요쿠타베루 섬 </t>
    <phoneticPr fontId="10" type="noConversion"/>
  </si>
  <si>
    <t xml:space="preserve">비경 아일랜드 (약간), 삼림 공원, 희미 섬 (보스 만) </t>
    <phoneticPr fontId="10" type="noConversion"/>
  </si>
  <si>
    <t>몬스터 박사 2</t>
    <phoneticPr fontId="10" type="noConversion"/>
  </si>
  <si>
    <r>
      <t xml:space="preserve">* </t>
    </r>
    <r>
      <rPr>
        <sz val="11"/>
        <color theme="1"/>
        <rFont val="맑은 고딕"/>
        <family val="2"/>
        <charset val="129"/>
        <scheme val="minor"/>
      </rPr>
      <t>모든 마스터하기위한 지식과 메달</t>
    </r>
    <r>
      <rPr>
        <b/>
        <sz val="11"/>
        <color theme="1"/>
        <rFont val="맑은 고딕"/>
        <family val="3"/>
        <charset val="129"/>
        <scheme val="minor"/>
      </rPr>
      <t xml:space="preserve">    근 61, 원 38, 선 37, 탐 30, 일 46, 용 40, 비 34, 메달 10 </t>
    </r>
    <phoneticPr fontId="10" type="noConversion"/>
  </si>
  <si>
    <r>
      <t>·</t>
    </r>
    <r>
      <rPr>
        <sz val="7"/>
        <color theme="1"/>
        <rFont val="Times New Roman"/>
        <family val="1"/>
      </rPr>
      <t> </t>
    </r>
    <r>
      <rPr>
        <sz val="10"/>
        <color theme="1"/>
        <rFont val="맑은 고딕"/>
        <family val="3"/>
        <charset val="129"/>
        <scheme val="minor"/>
      </rPr>
      <t>합성은 합성 비용이 저렴한 아이템을 Lv.MAX까지 키워 합성하면 효율이 좋다. (예 : 소총, 천의 허리띠 등)</t>
    </r>
    <phoneticPr fontId="10" type="noConversion"/>
  </si>
  <si>
    <r>
      <t>·</t>
    </r>
    <r>
      <rPr>
        <sz val="7"/>
        <color theme="1"/>
        <rFont val="Times New Roman"/>
        <family val="1"/>
      </rPr>
      <t> </t>
    </r>
    <r>
      <rPr>
        <sz val="7"/>
        <color theme="1"/>
        <rFont val="맑은 고딕"/>
        <family val="3"/>
        <charset val="129"/>
      </rPr>
      <t>선</t>
    </r>
    <r>
      <rPr>
        <sz val="10"/>
        <color theme="1"/>
        <rFont val="맑은 고딕"/>
        <family val="3"/>
        <charset val="129"/>
        <scheme val="minor"/>
      </rPr>
      <t>원을 해고하면 지식의 1 / 4의 개수만큼 지식 문서를 주고 떠난다. (MAX 20 5 개)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</si>
</sst>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mm&quot;월&quot;\ dd&quot;일&quot;"/>
  </numFmts>
  <fonts count="29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sz val="12"/>
      <color theme="1"/>
      <name val="새굴림"/>
      <family val="1"/>
      <charset val="129"/>
    </font>
    <font>
      <sz val="10"/>
      <color theme="1"/>
      <name val="굴림"/>
      <family val="3"/>
      <charset val="129"/>
    </font>
    <font>
      <sz val="10"/>
      <color theme="1"/>
      <name val="새굴림"/>
      <family val="1"/>
      <charset val="129"/>
    </font>
    <font>
      <sz val="10"/>
      <color theme="1"/>
      <name val="MS Mincho"/>
      <family val="3"/>
      <charset val="128"/>
    </font>
    <font>
      <sz val="12"/>
      <color theme="1"/>
      <name val="MS Mincho"/>
      <family val="3"/>
      <charset val="128"/>
    </font>
    <font>
      <sz val="8"/>
      <name val="맑은 고딕"/>
      <family val="2"/>
      <charset val="129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1"/>
      <name val="굴림"/>
      <family val="3"/>
      <charset val="129"/>
    </font>
    <font>
      <b/>
      <sz val="10"/>
      <color theme="1"/>
      <name val="바탕"/>
      <family val="1"/>
      <charset val="129"/>
    </font>
    <font>
      <sz val="10"/>
      <color theme="1"/>
      <name val="바탕"/>
      <family val="1"/>
      <charset val="129"/>
    </font>
    <font>
      <sz val="12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</font>
    <font>
      <b/>
      <sz val="13.5"/>
      <color theme="1"/>
      <name val="굴림"/>
      <family val="3"/>
      <charset val="129"/>
    </font>
    <font>
      <sz val="12"/>
      <color rgb="FF0000FF"/>
      <name val="굴림"/>
      <family val="3"/>
      <charset val="129"/>
    </font>
    <font>
      <u/>
      <sz val="11"/>
      <color theme="1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8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999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22" fillId="0" borderId="0" xfId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indent="4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4" fillId="0" borderId="0" xfId="0" applyFont="1">
      <alignment vertical="center"/>
    </xf>
    <xf numFmtId="0" fontId="14" fillId="0" borderId="1" xfId="0" applyFont="1" applyBorder="1">
      <alignment vertical="center"/>
    </xf>
    <xf numFmtId="0" fontId="1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4" xfId="0" quotePrefix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top" wrapText="1"/>
    </xf>
    <xf numFmtId="0" fontId="0" fillId="0" borderId="0" xfId="0" applyAlignment="1">
      <alignment vertical="top" wrapText="1"/>
    </xf>
    <xf numFmtId="0" fontId="26" fillId="0" borderId="0" xfId="0" quotePrefix="1" applyFont="1" applyAlignment="1">
      <alignment vertical="top" wrapText="1"/>
    </xf>
    <xf numFmtId="0" fontId="13" fillId="0" borderId="0" xfId="0" applyFont="1" applyAlignment="1">
      <alignment vertical="top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19"/>
  <sheetViews>
    <sheetView workbookViewId="0">
      <selection activeCell="C23" sqref="C23"/>
    </sheetView>
  </sheetViews>
  <sheetFormatPr defaultRowHeight="16.5"/>
  <cols>
    <col min="2" max="2" width="10.125" customWidth="1"/>
    <col min="3" max="3" width="58.875" customWidth="1"/>
  </cols>
  <sheetData>
    <row r="3" spans="2:3">
      <c r="B3" s="79" t="s">
        <v>2323</v>
      </c>
    </row>
    <row r="4" spans="2:3">
      <c r="B4" s="99" t="s">
        <v>2325</v>
      </c>
      <c r="C4" s="99" t="s">
        <v>2326</v>
      </c>
    </row>
    <row r="5" spans="2:3">
      <c r="B5" s="99" t="s">
        <v>2327</v>
      </c>
      <c r="C5" s="83" t="s">
        <v>2324</v>
      </c>
    </row>
    <row r="6" spans="2:3">
      <c r="B6" s="99" t="s">
        <v>2328</v>
      </c>
      <c r="C6" s="83" t="s">
        <v>2338</v>
      </c>
    </row>
    <row r="7" spans="2:3">
      <c r="B7" s="83"/>
      <c r="C7" s="83"/>
    </row>
    <row r="8" spans="2:3">
      <c r="B8" s="83"/>
      <c r="C8" s="83"/>
    </row>
    <row r="9" spans="2:3">
      <c r="B9" s="83"/>
      <c r="C9" s="83"/>
    </row>
    <row r="10" spans="2:3">
      <c r="B10" s="83"/>
      <c r="C10" s="83"/>
    </row>
    <row r="12" spans="2:3">
      <c r="B12" s="2"/>
    </row>
    <row r="13" spans="2:3">
      <c r="B13" s="2" t="s">
        <v>2372</v>
      </c>
    </row>
    <row r="14" spans="2:3">
      <c r="B14" s="21"/>
    </row>
    <row r="15" spans="2:3">
      <c r="B15" s="2" t="s">
        <v>233</v>
      </c>
    </row>
    <row r="16" spans="2:3">
      <c r="B16" s="21"/>
    </row>
    <row r="17" spans="2:2">
      <c r="B17" s="2" t="s">
        <v>234</v>
      </c>
    </row>
    <row r="18" spans="2:2">
      <c r="B18" s="2"/>
    </row>
    <row r="19" spans="2:2">
      <c r="B19" s="2" t="s">
        <v>2373</v>
      </c>
    </row>
  </sheetData>
  <phoneticPr fontId="1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G92"/>
  <sheetViews>
    <sheetView topLeftCell="A40" workbookViewId="0">
      <selection activeCell="E31" sqref="E31"/>
    </sheetView>
  </sheetViews>
  <sheetFormatPr defaultRowHeight="16.5"/>
  <cols>
    <col min="2" max="2" width="8.875" bestFit="1" customWidth="1"/>
    <col min="3" max="3" width="13.875" bestFit="1" customWidth="1"/>
    <col min="4" max="4" width="52.75" bestFit="1" customWidth="1"/>
    <col min="5" max="5" width="42.75" bestFit="1" customWidth="1"/>
  </cols>
  <sheetData>
    <row r="2" spans="2:7" ht="20.25">
      <c r="B2" s="56" t="s">
        <v>1220</v>
      </c>
    </row>
    <row r="4" spans="2:7">
      <c r="B4" s="156" t="s">
        <v>1126</v>
      </c>
      <c r="C4" s="121"/>
      <c r="D4" s="121"/>
      <c r="E4" s="121"/>
      <c r="F4" s="121"/>
      <c r="G4" s="121"/>
    </row>
    <row r="5" spans="2:7">
      <c r="B5" s="156" t="s">
        <v>1127</v>
      </c>
      <c r="C5" s="121"/>
      <c r="D5" s="121"/>
      <c r="E5" s="121"/>
      <c r="F5" s="121"/>
      <c r="G5" s="121"/>
    </row>
    <row r="6" spans="2:7">
      <c r="B6" s="156" t="s">
        <v>1128</v>
      </c>
      <c r="C6" s="121"/>
      <c r="D6" s="121"/>
      <c r="E6" s="121"/>
      <c r="F6" s="121"/>
      <c r="G6" s="121"/>
    </row>
    <row r="8" spans="2:7">
      <c r="B8" s="52" t="s">
        <v>1129</v>
      </c>
      <c r="C8" s="52" t="s">
        <v>1130</v>
      </c>
      <c r="D8" s="52" t="s">
        <v>1131</v>
      </c>
      <c r="E8" s="52" t="s">
        <v>1132</v>
      </c>
    </row>
    <row r="9" spans="2:7">
      <c r="B9" s="53">
        <v>1</v>
      </c>
      <c r="C9" s="49" t="s">
        <v>1133</v>
      </c>
      <c r="D9" s="49" t="s">
        <v>1301</v>
      </c>
      <c r="E9" s="49" t="s">
        <v>1090</v>
      </c>
    </row>
    <row r="10" spans="2:7">
      <c r="B10" s="53">
        <v>2</v>
      </c>
      <c r="C10" s="49" t="s">
        <v>1134</v>
      </c>
      <c r="D10" s="49" t="s">
        <v>1300</v>
      </c>
      <c r="E10" s="49" t="s">
        <v>1221</v>
      </c>
    </row>
    <row r="11" spans="2:7">
      <c r="B11" s="53">
        <v>3</v>
      </c>
      <c r="C11" s="49" t="s">
        <v>1135</v>
      </c>
      <c r="D11" s="49" t="s">
        <v>1302</v>
      </c>
      <c r="E11" s="49" t="s">
        <v>1222</v>
      </c>
    </row>
    <row r="12" spans="2:7">
      <c r="B12" s="53">
        <v>4</v>
      </c>
      <c r="C12" s="49" t="s">
        <v>1136</v>
      </c>
      <c r="D12" s="49" t="s">
        <v>1215</v>
      </c>
      <c r="E12" s="49" t="s">
        <v>1223</v>
      </c>
    </row>
    <row r="13" spans="2:7">
      <c r="B13" s="53">
        <v>5</v>
      </c>
      <c r="C13" s="49" t="s">
        <v>1137</v>
      </c>
      <c r="D13" s="66" t="s">
        <v>987</v>
      </c>
      <c r="E13" s="49" t="s">
        <v>1224</v>
      </c>
    </row>
    <row r="14" spans="2:7">
      <c r="B14" s="53">
        <v>6</v>
      </c>
      <c r="C14" s="49" t="s">
        <v>1138</v>
      </c>
      <c r="D14" s="49" t="s">
        <v>1302</v>
      </c>
      <c r="E14" s="49" t="s">
        <v>1090</v>
      </c>
    </row>
    <row r="15" spans="2:7">
      <c r="B15" s="53">
        <v>7</v>
      </c>
      <c r="C15" s="49" t="s">
        <v>1139</v>
      </c>
      <c r="D15" s="49" t="s">
        <v>1302</v>
      </c>
      <c r="E15" s="49" t="s">
        <v>1223</v>
      </c>
    </row>
    <row r="16" spans="2:7">
      <c r="B16" s="53">
        <v>8</v>
      </c>
      <c r="C16" s="49" t="s">
        <v>1140</v>
      </c>
      <c r="D16" s="49" t="s">
        <v>1215</v>
      </c>
      <c r="E16" s="55"/>
    </row>
    <row r="17" spans="2:5">
      <c r="B17" s="53">
        <v>9</v>
      </c>
      <c r="C17" s="49" t="s">
        <v>1141</v>
      </c>
      <c r="D17" s="49" t="s">
        <v>1217</v>
      </c>
      <c r="E17" s="118" t="s">
        <v>2369</v>
      </c>
    </row>
    <row r="18" spans="2:5">
      <c r="B18" s="53">
        <v>10</v>
      </c>
      <c r="C18" s="65" t="s">
        <v>1480</v>
      </c>
      <c r="D18" s="49" t="s">
        <v>1218</v>
      </c>
      <c r="E18" s="55"/>
    </row>
    <row r="19" spans="2:5">
      <c r="B19" s="53">
        <v>11</v>
      </c>
      <c r="C19" s="49" t="s">
        <v>1142</v>
      </c>
      <c r="D19" s="49" t="s">
        <v>1298</v>
      </c>
      <c r="E19" s="49" t="s">
        <v>1225</v>
      </c>
    </row>
    <row r="20" spans="2:5">
      <c r="B20" s="53">
        <v>12</v>
      </c>
      <c r="C20" s="49" t="s">
        <v>1143</v>
      </c>
      <c r="D20" s="49" t="s">
        <v>1298</v>
      </c>
      <c r="E20" s="49" t="s">
        <v>1226</v>
      </c>
    </row>
    <row r="21" spans="2:5">
      <c r="B21" s="53">
        <v>13</v>
      </c>
      <c r="C21" s="49" t="s">
        <v>1144</v>
      </c>
      <c r="D21" s="55"/>
      <c r="E21" s="49" t="s">
        <v>1227</v>
      </c>
    </row>
    <row r="22" spans="2:5">
      <c r="B22" s="53">
        <v>14</v>
      </c>
      <c r="C22" s="49" t="s">
        <v>1145</v>
      </c>
      <c r="D22" s="49" t="s">
        <v>1215</v>
      </c>
      <c r="E22" s="49" t="s">
        <v>1090</v>
      </c>
    </row>
    <row r="23" spans="2:5">
      <c r="B23" s="53">
        <v>15</v>
      </c>
      <c r="C23" s="49" t="s">
        <v>1146</v>
      </c>
      <c r="D23" s="49" t="s">
        <v>1298</v>
      </c>
      <c r="E23" s="49" t="s">
        <v>1223</v>
      </c>
    </row>
    <row r="24" spans="2:5">
      <c r="B24" s="53">
        <v>16</v>
      </c>
      <c r="C24" s="49" t="s">
        <v>1147</v>
      </c>
      <c r="D24" s="49" t="s">
        <v>1218</v>
      </c>
      <c r="E24" s="49" t="s">
        <v>1054</v>
      </c>
    </row>
    <row r="25" spans="2:5">
      <c r="B25" s="53">
        <v>17</v>
      </c>
      <c r="C25" s="49" t="s">
        <v>1148</v>
      </c>
      <c r="D25" s="49" t="s">
        <v>1228</v>
      </c>
      <c r="E25" s="49" t="s">
        <v>1229</v>
      </c>
    </row>
    <row r="26" spans="2:5">
      <c r="B26" s="53">
        <v>18</v>
      </c>
      <c r="C26" s="49" t="s">
        <v>1149</v>
      </c>
      <c r="D26" s="49" t="s">
        <v>1215</v>
      </c>
      <c r="E26" s="49" t="s">
        <v>1223</v>
      </c>
    </row>
    <row r="27" spans="2:5">
      <c r="B27" s="53">
        <v>19</v>
      </c>
      <c r="C27" s="49" t="s">
        <v>1150</v>
      </c>
      <c r="D27" s="49" t="s">
        <v>1230</v>
      </c>
      <c r="E27" s="49" t="s">
        <v>1231</v>
      </c>
    </row>
    <row r="28" spans="2:5">
      <c r="B28" s="53">
        <v>20</v>
      </c>
      <c r="C28" s="49" t="s">
        <v>1151</v>
      </c>
      <c r="D28" s="49" t="s">
        <v>1232</v>
      </c>
      <c r="E28" s="55"/>
    </row>
    <row r="29" spans="2:5">
      <c r="B29" s="53">
        <v>21</v>
      </c>
      <c r="C29" s="49" t="s">
        <v>1152</v>
      </c>
      <c r="D29" s="49" t="s">
        <v>1233</v>
      </c>
      <c r="E29" s="49" t="s">
        <v>1234</v>
      </c>
    </row>
    <row r="30" spans="2:5">
      <c r="B30" s="53">
        <v>22</v>
      </c>
      <c r="C30" s="49" t="s">
        <v>1153</v>
      </c>
      <c r="D30" s="49" t="s">
        <v>1235</v>
      </c>
      <c r="E30" s="49" t="s">
        <v>1033</v>
      </c>
    </row>
    <row r="31" spans="2:5">
      <c r="B31" s="53">
        <v>23</v>
      </c>
      <c r="C31" s="49" t="s">
        <v>1154</v>
      </c>
      <c r="D31" s="49" t="s">
        <v>1228</v>
      </c>
      <c r="E31" s="118" t="s">
        <v>2368</v>
      </c>
    </row>
    <row r="32" spans="2:5">
      <c r="B32" s="53">
        <v>24</v>
      </c>
      <c r="C32" s="49" t="s">
        <v>1155</v>
      </c>
      <c r="D32" s="49" t="s">
        <v>1236</v>
      </c>
      <c r="E32" s="49" t="s">
        <v>1034</v>
      </c>
    </row>
    <row r="33" spans="2:5">
      <c r="B33" s="53">
        <v>25</v>
      </c>
      <c r="C33" s="49" t="s">
        <v>1156</v>
      </c>
      <c r="D33" s="49" t="s">
        <v>1237</v>
      </c>
      <c r="E33" s="49" t="s">
        <v>1033</v>
      </c>
    </row>
    <row r="34" spans="2:5">
      <c r="B34" s="53">
        <v>26</v>
      </c>
      <c r="C34" s="49" t="s">
        <v>1157</v>
      </c>
      <c r="D34" s="49" t="s">
        <v>1238</v>
      </c>
      <c r="E34" s="49" t="s">
        <v>1019</v>
      </c>
    </row>
    <row r="35" spans="2:5">
      <c r="B35" s="53">
        <v>27</v>
      </c>
      <c r="C35" s="49" t="s">
        <v>1158</v>
      </c>
      <c r="D35" s="49" t="s">
        <v>1239</v>
      </c>
      <c r="E35" s="49" t="s">
        <v>1053</v>
      </c>
    </row>
    <row r="36" spans="2:5">
      <c r="B36" s="53">
        <v>28</v>
      </c>
      <c r="C36" s="49" t="s">
        <v>1159</v>
      </c>
      <c r="D36" s="49" t="s">
        <v>1240</v>
      </c>
      <c r="E36" s="118" t="s">
        <v>2367</v>
      </c>
    </row>
    <row r="37" spans="2:5">
      <c r="B37" s="53">
        <v>29</v>
      </c>
      <c r="C37" s="49" t="s">
        <v>1160</v>
      </c>
      <c r="D37" s="55"/>
      <c r="E37" s="55"/>
    </row>
    <row r="38" spans="2:5">
      <c r="B38" s="53">
        <v>30</v>
      </c>
      <c r="C38" s="49" t="s">
        <v>1161</v>
      </c>
      <c r="D38" s="49" t="s">
        <v>1241</v>
      </c>
      <c r="E38" s="55"/>
    </row>
    <row r="39" spans="2:5">
      <c r="B39" s="53">
        <v>31</v>
      </c>
      <c r="C39" s="49" t="s">
        <v>1162</v>
      </c>
      <c r="D39" s="49" t="s">
        <v>1242</v>
      </c>
      <c r="E39" s="49" t="s">
        <v>1243</v>
      </c>
    </row>
    <row r="40" spans="2:5">
      <c r="B40" s="53">
        <v>32</v>
      </c>
      <c r="C40" s="49" t="s">
        <v>1163</v>
      </c>
      <c r="D40" s="49" t="s">
        <v>1090</v>
      </c>
      <c r="E40" s="49" t="s">
        <v>1033</v>
      </c>
    </row>
    <row r="41" spans="2:5">
      <c r="B41" s="53">
        <v>33</v>
      </c>
      <c r="C41" s="49" t="s">
        <v>1164</v>
      </c>
      <c r="D41" s="49" t="s">
        <v>1230</v>
      </c>
      <c r="E41" s="55"/>
    </row>
    <row r="42" spans="2:5">
      <c r="B42" s="53">
        <v>34</v>
      </c>
      <c r="C42" s="49" t="s">
        <v>1165</v>
      </c>
      <c r="D42" s="49" t="s">
        <v>1242</v>
      </c>
      <c r="E42" s="55"/>
    </row>
    <row r="43" spans="2:5">
      <c r="B43" s="53">
        <v>35</v>
      </c>
      <c r="C43" s="49" t="s">
        <v>1166</v>
      </c>
      <c r="D43" s="49" t="s">
        <v>1090</v>
      </c>
      <c r="E43" s="55"/>
    </row>
    <row r="44" spans="2:5">
      <c r="B44" s="53">
        <v>36</v>
      </c>
      <c r="C44" s="49" t="s">
        <v>1167</v>
      </c>
      <c r="D44" s="55"/>
      <c r="E44" s="55"/>
    </row>
    <row r="45" spans="2:5">
      <c r="B45" s="53">
        <v>37</v>
      </c>
      <c r="C45" s="49" t="s">
        <v>1168</v>
      </c>
      <c r="D45" s="49" t="s">
        <v>1090</v>
      </c>
      <c r="E45" s="49" t="s">
        <v>1244</v>
      </c>
    </row>
    <row r="46" spans="2:5">
      <c r="B46" s="53">
        <v>38</v>
      </c>
      <c r="C46" s="49" t="s">
        <v>1169</v>
      </c>
      <c r="D46" s="49" t="s">
        <v>997</v>
      </c>
      <c r="E46" s="49" t="s">
        <v>1015</v>
      </c>
    </row>
    <row r="47" spans="2:5">
      <c r="B47" s="53">
        <v>39</v>
      </c>
      <c r="C47" s="49" t="s">
        <v>1170</v>
      </c>
      <c r="D47" s="49" t="s">
        <v>1245</v>
      </c>
      <c r="E47" s="49" t="s">
        <v>1246</v>
      </c>
    </row>
    <row r="48" spans="2:5">
      <c r="B48" s="53">
        <v>40</v>
      </c>
      <c r="C48" s="49" t="s">
        <v>1171</v>
      </c>
      <c r="D48" s="49" t="s">
        <v>1247</v>
      </c>
      <c r="E48" s="49" t="s">
        <v>1019</v>
      </c>
    </row>
    <row r="49" spans="2:5">
      <c r="B49" s="53">
        <v>41</v>
      </c>
      <c r="C49" s="49" t="s">
        <v>1214</v>
      </c>
      <c r="D49" s="55"/>
      <c r="E49" s="55"/>
    </row>
    <row r="50" spans="2:5">
      <c r="B50" s="53">
        <v>42</v>
      </c>
      <c r="C50" s="49" t="s">
        <v>1213</v>
      </c>
      <c r="D50" s="49" t="s">
        <v>1248</v>
      </c>
      <c r="E50" s="49" t="s">
        <v>1015</v>
      </c>
    </row>
    <row r="51" spans="2:5">
      <c r="B51" s="53">
        <v>43</v>
      </c>
      <c r="C51" s="49" t="s">
        <v>1212</v>
      </c>
      <c r="D51" s="49" t="s">
        <v>1249</v>
      </c>
      <c r="E51" s="49" t="s">
        <v>1034</v>
      </c>
    </row>
    <row r="52" spans="2:5">
      <c r="B52" s="53">
        <v>44</v>
      </c>
      <c r="C52" s="49" t="s">
        <v>1211</v>
      </c>
      <c r="D52" s="49" t="s">
        <v>1237</v>
      </c>
      <c r="E52" s="49" t="s">
        <v>1250</v>
      </c>
    </row>
    <row r="53" spans="2:5">
      <c r="B53" s="53">
        <v>45</v>
      </c>
      <c r="C53" s="49" t="s">
        <v>1210</v>
      </c>
      <c r="D53" s="49" t="s">
        <v>1299</v>
      </c>
      <c r="E53" s="49" t="s">
        <v>1223</v>
      </c>
    </row>
    <row r="54" spans="2:5">
      <c r="B54" s="53">
        <v>46</v>
      </c>
      <c r="C54" s="49" t="s">
        <v>1209</v>
      </c>
      <c r="D54" s="49" t="s">
        <v>1215</v>
      </c>
      <c r="E54" s="49" t="s">
        <v>1034</v>
      </c>
    </row>
    <row r="55" spans="2:5">
      <c r="B55" s="53">
        <v>47</v>
      </c>
      <c r="C55" s="49" t="s">
        <v>1208</v>
      </c>
      <c r="D55" s="49" t="s">
        <v>1215</v>
      </c>
      <c r="E55" s="49" t="s">
        <v>1034</v>
      </c>
    </row>
    <row r="56" spans="2:5">
      <c r="B56" s="53">
        <v>48</v>
      </c>
      <c r="C56" s="49" t="s">
        <v>1207</v>
      </c>
      <c r="D56" s="49" t="s">
        <v>1090</v>
      </c>
      <c r="E56" s="49" t="s">
        <v>1281</v>
      </c>
    </row>
    <row r="57" spans="2:5">
      <c r="B57" s="53">
        <v>49</v>
      </c>
      <c r="C57" s="49" t="s">
        <v>1206</v>
      </c>
      <c r="D57" s="49" t="s">
        <v>1282</v>
      </c>
      <c r="E57" s="49" t="s">
        <v>1034</v>
      </c>
    </row>
    <row r="58" spans="2:5">
      <c r="B58" s="53">
        <v>50</v>
      </c>
      <c r="C58" s="49" t="s">
        <v>1205</v>
      </c>
      <c r="D58" s="49" t="s">
        <v>1230</v>
      </c>
      <c r="E58" s="49" t="s">
        <v>1279</v>
      </c>
    </row>
    <row r="59" spans="2:5">
      <c r="B59" s="53">
        <v>51</v>
      </c>
      <c r="C59" s="49" t="s">
        <v>1204</v>
      </c>
      <c r="D59" s="49" t="s">
        <v>1230</v>
      </c>
      <c r="E59" s="49" t="s">
        <v>1280</v>
      </c>
    </row>
    <row r="60" spans="2:5">
      <c r="B60" s="53">
        <v>52</v>
      </c>
      <c r="C60" s="49" t="s">
        <v>1203</v>
      </c>
      <c r="D60" s="49" t="s">
        <v>1278</v>
      </c>
      <c r="E60" s="49" t="s">
        <v>1279</v>
      </c>
    </row>
    <row r="61" spans="2:5">
      <c r="B61" s="53">
        <v>53</v>
      </c>
      <c r="C61" s="49" t="s">
        <v>1201</v>
      </c>
      <c r="D61" s="49" t="s">
        <v>1277</v>
      </c>
      <c r="E61" s="55"/>
    </row>
    <row r="62" spans="2:5">
      <c r="B62" s="53">
        <v>54</v>
      </c>
      <c r="C62" s="49" t="s">
        <v>1202</v>
      </c>
      <c r="D62" s="49" t="s">
        <v>1217</v>
      </c>
      <c r="E62" s="55"/>
    </row>
    <row r="63" spans="2:5">
      <c r="B63" s="53">
        <v>55</v>
      </c>
      <c r="C63" s="49" t="s">
        <v>1200</v>
      </c>
      <c r="D63" s="49" t="s">
        <v>1090</v>
      </c>
      <c r="E63" s="49" t="s">
        <v>1273</v>
      </c>
    </row>
    <row r="64" spans="2:5">
      <c r="B64" s="53">
        <v>56</v>
      </c>
      <c r="C64" s="49" t="s">
        <v>1199</v>
      </c>
      <c r="D64" s="49" t="s">
        <v>1230</v>
      </c>
      <c r="E64" s="49" t="s">
        <v>1020</v>
      </c>
    </row>
    <row r="65" spans="2:5">
      <c r="B65" s="53">
        <v>57</v>
      </c>
      <c r="C65" s="49" t="s">
        <v>1198</v>
      </c>
      <c r="D65" s="49" t="s">
        <v>1275</v>
      </c>
      <c r="E65" s="49" t="s">
        <v>1276</v>
      </c>
    </row>
    <row r="66" spans="2:5">
      <c r="B66" s="53">
        <v>58</v>
      </c>
      <c r="C66" s="49" t="s">
        <v>1197</v>
      </c>
      <c r="D66" s="49" t="s">
        <v>1274</v>
      </c>
      <c r="E66" s="49" t="s">
        <v>1272</v>
      </c>
    </row>
    <row r="67" spans="2:5">
      <c r="B67" s="53">
        <v>59</v>
      </c>
      <c r="C67" s="49" t="s">
        <v>1196</v>
      </c>
      <c r="D67" s="49" t="s">
        <v>1271</v>
      </c>
      <c r="E67" s="55"/>
    </row>
    <row r="68" spans="2:5">
      <c r="B68" s="53">
        <v>60</v>
      </c>
      <c r="C68" s="49" t="s">
        <v>1195</v>
      </c>
      <c r="D68" s="49" t="s">
        <v>1218</v>
      </c>
      <c r="E68" s="55"/>
    </row>
    <row r="69" spans="2:5">
      <c r="B69" s="53">
        <v>61</v>
      </c>
      <c r="C69" s="49" t="s">
        <v>1194</v>
      </c>
      <c r="D69" s="49" t="s">
        <v>1054</v>
      </c>
      <c r="E69" s="55"/>
    </row>
    <row r="70" spans="2:5">
      <c r="B70" s="53">
        <v>62</v>
      </c>
      <c r="C70" s="49" t="s">
        <v>1193</v>
      </c>
      <c r="D70" s="49" t="s">
        <v>1091</v>
      </c>
      <c r="E70" s="49" t="s">
        <v>1270</v>
      </c>
    </row>
    <row r="71" spans="2:5">
      <c r="B71" s="53">
        <v>63</v>
      </c>
      <c r="C71" s="49" t="s">
        <v>1192</v>
      </c>
      <c r="D71" s="49" t="s">
        <v>1269</v>
      </c>
      <c r="E71" s="49" t="s">
        <v>1262</v>
      </c>
    </row>
    <row r="72" spans="2:5">
      <c r="B72" s="53">
        <v>64</v>
      </c>
      <c r="C72" s="49" t="s">
        <v>1191</v>
      </c>
      <c r="D72" s="49" t="s">
        <v>1268</v>
      </c>
      <c r="E72" s="49" t="s">
        <v>1090</v>
      </c>
    </row>
    <row r="73" spans="2:5">
      <c r="B73" s="53">
        <v>65</v>
      </c>
      <c r="C73" s="49" t="s">
        <v>1190</v>
      </c>
      <c r="D73" s="49" t="s">
        <v>1091</v>
      </c>
      <c r="E73" s="49" t="s">
        <v>1267</v>
      </c>
    </row>
    <row r="74" spans="2:5">
      <c r="B74" s="53">
        <v>66</v>
      </c>
      <c r="C74" s="49" t="s">
        <v>1189</v>
      </c>
      <c r="D74" s="49" t="s">
        <v>1266</v>
      </c>
      <c r="E74" s="49" t="s">
        <v>1244</v>
      </c>
    </row>
    <row r="75" spans="2:5">
      <c r="B75" s="53">
        <v>67</v>
      </c>
      <c r="C75" s="49" t="s">
        <v>1188</v>
      </c>
      <c r="D75" s="49" t="s">
        <v>1091</v>
      </c>
      <c r="E75" s="49" t="s">
        <v>1033</v>
      </c>
    </row>
    <row r="76" spans="2:5">
      <c r="B76" s="53">
        <v>68</v>
      </c>
      <c r="C76" s="49" t="s">
        <v>1187</v>
      </c>
      <c r="D76" s="55"/>
      <c r="E76" s="49" t="s">
        <v>1265</v>
      </c>
    </row>
    <row r="77" spans="2:5">
      <c r="B77" s="53">
        <v>69</v>
      </c>
      <c r="C77" s="49" t="s">
        <v>1186</v>
      </c>
      <c r="D77" s="55"/>
      <c r="E77" s="49" t="s">
        <v>1264</v>
      </c>
    </row>
    <row r="78" spans="2:5">
      <c r="B78" s="53">
        <v>70</v>
      </c>
      <c r="C78" s="49" t="s">
        <v>1185</v>
      </c>
      <c r="D78" s="55"/>
      <c r="E78" s="49" t="s">
        <v>1033</v>
      </c>
    </row>
    <row r="79" spans="2:5">
      <c r="B79" s="53">
        <v>71</v>
      </c>
      <c r="C79" s="49" t="s">
        <v>1184</v>
      </c>
      <c r="D79" s="55"/>
      <c r="E79" s="49" t="s">
        <v>1244</v>
      </c>
    </row>
    <row r="80" spans="2:5">
      <c r="B80" s="53">
        <v>72</v>
      </c>
      <c r="C80" s="49" t="s">
        <v>1183</v>
      </c>
      <c r="D80" s="49" t="s">
        <v>1263</v>
      </c>
      <c r="E80" s="49" t="s">
        <v>1243</v>
      </c>
    </row>
    <row r="81" spans="2:5">
      <c r="B81" s="53">
        <v>73</v>
      </c>
      <c r="C81" s="49" t="s">
        <v>1182</v>
      </c>
      <c r="D81" s="49" t="s">
        <v>1000</v>
      </c>
      <c r="E81" s="49" t="s">
        <v>1262</v>
      </c>
    </row>
    <row r="82" spans="2:5">
      <c r="B82" s="53">
        <v>74</v>
      </c>
      <c r="C82" s="49" t="s">
        <v>1181</v>
      </c>
      <c r="D82" s="49" t="s">
        <v>1215</v>
      </c>
      <c r="E82" s="49" t="s">
        <v>1261</v>
      </c>
    </row>
    <row r="83" spans="2:5">
      <c r="B83" s="53">
        <v>75</v>
      </c>
      <c r="C83" s="49" t="s">
        <v>1180</v>
      </c>
      <c r="D83" s="49" t="s">
        <v>1259</v>
      </c>
      <c r="E83" s="49" t="s">
        <v>1260</v>
      </c>
    </row>
    <row r="84" spans="2:5">
      <c r="B84" s="53">
        <v>76</v>
      </c>
      <c r="C84" s="49" t="s">
        <v>1179</v>
      </c>
      <c r="D84" s="66" t="s">
        <v>1481</v>
      </c>
      <c r="E84" s="49" t="s">
        <v>1258</v>
      </c>
    </row>
    <row r="85" spans="2:5">
      <c r="B85" s="53">
        <v>77</v>
      </c>
      <c r="C85" s="49" t="s">
        <v>1178</v>
      </c>
      <c r="D85" s="49" t="s">
        <v>1230</v>
      </c>
      <c r="E85" s="77" t="s">
        <v>2068</v>
      </c>
    </row>
    <row r="86" spans="2:5">
      <c r="B86" s="53">
        <v>78</v>
      </c>
      <c r="C86" s="49" t="s">
        <v>1177</v>
      </c>
      <c r="D86" s="49" t="s">
        <v>1230</v>
      </c>
      <c r="E86" s="49" t="s">
        <v>1257</v>
      </c>
    </row>
    <row r="87" spans="2:5">
      <c r="B87" s="53">
        <v>79</v>
      </c>
      <c r="C87" s="49" t="s">
        <v>1176</v>
      </c>
      <c r="D87" s="49" t="s">
        <v>1256</v>
      </c>
      <c r="E87" s="49" t="s">
        <v>1015</v>
      </c>
    </row>
    <row r="88" spans="2:5">
      <c r="B88" s="53">
        <v>80</v>
      </c>
      <c r="C88" s="49" t="s">
        <v>1175</v>
      </c>
      <c r="D88" s="49" t="s">
        <v>1254</v>
      </c>
      <c r="E88" s="49" t="s">
        <v>1255</v>
      </c>
    </row>
    <row r="89" spans="2:5">
      <c r="B89" s="53">
        <v>81</v>
      </c>
      <c r="C89" s="49" t="s">
        <v>1174</v>
      </c>
      <c r="D89" s="49" t="s">
        <v>1252</v>
      </c>
      <c r="E89" s="49" t="s">
        <v>1253</v>
      </c>
    </row>
    <row r="90" spans="2:5">
      <c r="B90" s="53">
        <v>82</v>
      </c>
      <c r="C90" s="49" t="s">
        <v>1173</v>
      </c>
      <c r="D90" s="49" t="s">
        <v>1251</v>
      </c>
      <c r="E90" s="49" t="s">
        <v>1055</v>
      </c>
    </row>
    <row r="91" spans="2:5">
      <c r="B91" s="53">
        <v>83</v>
      </c>
      <c r="C91" s="49" t="s">
        <v>1172</v>
      </c>
      <c r="D91" s="49" t="s">
        <v>1034</v>
      </c>
      <c r="E91" s="64" t="s">
        <v>1479</v>
      </c>
    </row>
    <row r="92" spans="2:5">
      <c r="B92" s="29"/>
    </row>
  </sheetData>
  <mergeCells count="3">
    <mergeCell ref="B4:G4"/>
    <mergeCell ref="B5:G5"/>
    <mergeCell ref="B6:G6"/>
  </mergeCells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K198"/>
  <sheetViews>
    <sheetView topLeftCell="A108" workbookViewId="0">
      <selection activeCell="C191" sqref="C191:D191"/>
    </sheetView>
  </sheetViews>
  <sheetFormatPr defaultRowHeight="16.5"/>
  <cols>
    <col min="2" max="2" width="12.25" customWidth="1"/>
    <col min="3" max="3" width="33.25" customWidth="1"/>
    <col min="4" max="4" width="32.125" customWidth="1"/>
    <col min="5" max="5" width="8.75" bestFit="1" customWidth="1"/>
    <col min="6" max="6" width="8" bestFit="1" customWidth="1"/>
    <col min="7" max="7" width="4.75" bestFit="1" customWidth="1"/>
  </cols>
  <sheetData>
    <row r="2" spans="2:7" ht="18">
      <c r="B2" s="30"/>
    </row>
    <row r="4" spans="2:7" ht="20.25">
      <c r="B4" s="56" t="s">
        <v>1283</v>
      </c>
    </row>
    <row r="6" spans="2:7">
      <c r="B6" s="147" t="s">
        <v>989</v>
      </c>
      <c r="C6" s="147" t="s">
        <v>1289</v>
      </c>
      <c r="D6" s="147" t="s">
        <v>1290</v>
      </c>
      <c r="E6" s="147" t="s">
        <v>1314</v>
      </c>
      <c r="F6" s="52" t="s">
        <v>1291</v>
      </c>
      <c r="G6" s="147" t="s">
        <v>1293</v>
      </c>
    </row>
    <row r="7" spans="2:7">
      <c r="B7" s="165"/>
      <c r="C7" s="165"/>
      <c r="D7" s="165"/>
      <c r="E7" s="147"/>
      <c r="F7" s="52" t="s">
        <v>1292</v>
      </c>
      <c r="G7" s="165"/>
    </row>
    <row r="8" spans="2:7">
      <c r="B8" s="151" t="s">
        <v>1285</v>
      </c>
      <c r="C8" s="49" t="s">
        <v>1286</v>
      </c>
      <c r="D8" s="51" t="s">
        <v>259</v>
      </c>
      <c r="E8" s="55"/>
      <c r="F8" s="55"/>
      <c r="G8" s="55"/>
    </row>
    <row r="9" spans="2:7">
      <c r="B9" s="169"/>
      <c r="C9" s="49" t="s">
        <v>1287</v>
      </c>
      <c r="D9" s="51" t="s">
        <v>260</v>
      </c>
      <c r="E9" s="55"/>
      <c r="F9" s="55"/>
      <c r="G9" s="55"/>
    </row>
    <row r="10" spans="2:7">
      <c r="B10" s="169"/>
      <c r="C10" s="49" t="s">
        <v>1288</v>
      </c>
      <c r="D10" s="51" t="s">
        <v>259</v>
      </c>
      <c r="E10" s="55"/>
      <c r="F10" s="55"/>
      <c r="G10" s="55"/>
    </row>
    <row r="11" spans="2:7">
      <c r="B11" s="173" t="s">
        <v>1284</v>
      </c>
      <c r="C11" s="173"/>
      <c r="D11" s="173"/>
      <c r="E11" s="173"/>
      <c r="F11" s="173"/>
      <c r="G11" s="173"/>
    </row>
    <row r="12" spans="2:7">
      <c r="B12" s="53" t="s">
        <v>1303</v>
      </c>
      <c r="C12" s="49" t="s">
        <v>1305</v>
      </c>
      <c r="D12" s="51" t="s">
        <v>260</v>
      </c>
      <c r="E12" s="51" t="s">
        <v>1312</v>
      </c>
      <c r="F12" s="36" t="s">
        <v>1308</v>
      </c>
      <c r="G12" s="55"/>
    </row>
    <row r="13" spans="2:7">
      <c r="B13" s="151" t="s">
        <v>1294</v>
      </c>
      <c r="C13" s="49" t="s">
        <v>1288</v>
      </c>
      <c r="D13" s="51" t="s">
        <v>259</v>
      </c>
      <c r="E13" s="55"/>
      <c r="F13" s="55"/>
      <c r="G13" s="55"/>
    </row>
    <row r="14" spans="2:7">
      <c r="B14" s="151"/>
      <c r="C14" s="49" t="s">
        <v>1306</v>
      </c>
      <c r="D14" s="55"/>
      <c r="E14" s="55"/>
      <c r="F14" s="55"/>
      <c r="G14" s="55"/>
    </row>
    <row r="15" spans="2:7">
      <c r="B15" s="53" t="s">
        <v>1295</v>
      </c>
      <c r="C15" s="49" t="s">
        <v>1305</v>
      </c>
      <c r="D15" s="51" t="s">
        <v>259</v>
      </c>
      <c r="E15" s="51" t="s">
        <v>1311</v>
      </c>
      <c r="F15" s="55"/>
      <c r="G15" s="55"/>
    </row>
    <row r="16" spans="2:7">
      <c r="B16" s="151" t="s">
        <v>1297</v>
      </c>
      <c r="C16" s="49" t="s">
        <v>1307</v>
      </c>
      <c r="D16" s="51" t="s">
        <v>259</v>
      </c>
      <c r="E16" s="55"/>
      <c r="F16" s="55"/>
      <c r="G16" s="55"/>
    </row>
    <row r="17" spans="2:7">
      <c r="B17" s="151"/>
      <c r="C17" s="49" t="s">
        <v>1286</v>
      </c>
      <c r="D17" s="51" t="s">
        <v>259</v>
      </c>
      <c r="E17" s="51" t="s">
        <v>1311</v>
      </c>
      <c r="F17" s="36" t="s">
        <v>1309</v>
      </c>
      <c r="G17" s="55"/>
    </row>
    <row r="18" spans="2:7">
      <c r="B18" s="53" t="s">
        <v>1296</v>
      </c>
      <c r="C18" s="55"/>
      <c r="D18" s="55"/>
      <c r="E18" s="55"/>
      <c r="F18" s="55"/>
      <c r="G18" s="55"/>
    </row>
    <row r="19" spans="2:7">
      <c r="B19" s="53" t="s">
        <v>1304</v>
      </c>
      <c r="C19" s="49" t="s">
        <v>1313</v>
      </c>
      <c r="D19" s="51" t="s">
        <v>259</v>
      </c>
      <c r="E19" s="51" t="s">
        <v>1311</v>
      </c>
      <c r="F19" s="36" t="s">
        <v>1310</v>
      </c>
      <c r="G19" s="55"/>
    </row>
    <row r="20" spans="2:7">
      <c r="B20" s="53" t="s">
        <v>1215</v>
      </c>
      <c r="C20" s="55"/>
      <c r="D20" s="55"/>
      <c r="E20" s="55"/>
      <c r="F20" s="55"/>
      <c r="G20" s="55"/>
    </row>
    <row r="21" spans="2:7">
      <c r="B21" s="53" t="s">
        <v>1216</v>
      </c>
      <c r="C21" s="55"/>
      <c r="D21" s="55"/>
      <c r="E21" s="55"/>
      <c r="F21" s="55"/>
      <c r="G21" s="55"/>
    </row>
    <row r="22" spans="2:7">
      <c r="B22" s="53" t="s">
        <v>1275</v>
      </c>
      <c r="C22" s="49" t="s">
        <v>1316</v>
      </c>
      <c r="D22" s="51" t="s">
        <v>259</v>
      </c>
      <c r="E22" s="51" t="s">
        <v>1318</v>
      </c>
      <c r="F22" s="36" t="s">
        <v>1319</v>
      </c>
      <c r="G22" s="55"/>
    </row>
    <row r="23" spans="2:7">
      <c r="B23" s="53" t="s">
        <v>1315</v>
      </c>
      <c r="C23" s="49" t="s">
        <v>1317</v>
      </c>
      <c r="D23" s="51" t="s">
        <v>260</v>
      </c>
      <c r="E23" s="55"/>
      <c r="F23" s="55"/>
      <c r="G23" s="55"/>
    </row>
    <row r="24" spans="2:7">
      <c r="B24" s="53" t="s">
        <v>1332</v>
      </c>
      <c r="C24" s="55"/>
      <c r="D24" s="55"/>
      <c r="E24" s="55"/>
      <c r="F24" s="55"/>
      <c r="G24" s="55"/>
    </row>
    <row r="25" spans="2:7">
      <c r="B25" s="151" t="s">
        <v>1331</v>
      </c>
      <c r="C25" s="49" t="s">
        <v>1306</v>
      </c>
      <c r="D25" s="51" t="s">
        <v>260</v>
      </c>
      <c r="E25" s="51" t="s">
        <v>1318</v>
      </c>
      <c r="F25" s="55"/>
      <c r="G25" s="55"/>
    </row>
    <row r="26" spans="2:7">
      <c r="B26" s="151"/>
      <c r="C26" s="49" t="s">
        <v>1320</v>
      </c>
      <c r="D26" s="51" t="s">
        <v>259</v>
      </c>
      <c r="E26" s="51" t="s">
        <v>1322</v>
      </c>
      <c r="F26" s="36" t="s">
        <v>1323</v>
      </c>
      <c r="G26" s="55"/>
    </row>
    <row r="27" spans="2:7">
      <c r="B27" s="151"/>
      <c r="C27" s="49" t="s">
        <v>1330</v>
      </c>
      <c r="D27" s="51" t="s">
        <v>260</v>
      </c>
      <c r="E27" s="51" t="s">
        <v>1322</v>
      </c>
      <c r="F27" s="36" t="s">
        <v>1324</v>
      </c>
      <c r="G27" s="55"/>
    </row>
    <row r="28" spans="2:7">
      <c r="B28" s="151"/>
      <c r="C28" s="49" t="s">
        <v>1328</v>
      </c>
      <c r="D28" s="51" t="s">
        <v>259</v>
      </c>
      <c r="E28" s="51" t="s">
        <v>1322</v>
      </c>
      <c r="F28" s="36" t="s">
        <v>1325</v>
      </c>
      <c r="G28" s="55"/>
    </row>
    <row r="29" spans="2:7">
      <c r="B29" s="151"/>
      <c r="C29" s="49" t="s">
        <v>1329</v>
      </c>
      <c r="D29" s="51" t="s">
        <v>259</v>
      </c>
      <c r="E29" s="51" t="s">
        <v>1322</v>
      </c>
      <c r="F29" s="36" t="s">
        <v>1326</v>
      </c>
      <c r="G29" s="55"/>
    </row>
    <row r="30" spans="2:7">
      <c r="B30" s="53" t="s">
        <v>1333</v>
      </c>
      <c r="C30" s="55"/>
      <c r="D30" s="55"/>
      <c r="E30" s="55"/>
      <c r="F30" s="55"/>
      <c r="G30" s="55"/>
    </row>
    <row r="31" spans="2:7">
      <c r="B31" s="151" t="s">
        <v>1334</v>
      </c>
      <c r="C31" s="49" t="s">
        <v>1335</v>
      </c>
      <c r="D31" s="51" t="s">
        <v>260</v>
      </c>
      <c r="E31" s="51" t="s">
        <v>1318</v>
      </c>
      <c r="F31" s="36" t="s">
        <v>1341</v>
      </c>
      <c r="G31" s="55"/>
    </row>
    <row r="32" spans="2:7">
      <c r="B32" s="151"/>
      <c r="C32" s="49" t="s">
        <v>1316</v>
      </c>
      <c r="D32" s="51" t="s">
        <v>260</v>
      </c>
      <c r="E32" s="51" t="s">
        <v>1321</v>
      </c>
      <c r="F32" s="36" t="s">
        <v>1340</v>
      </c>
      <c r="G32" s="55"/>
    </row>
    <row r="33" spans="2:7">
      <c r="B33" s="151"/>
      <c r="C33" s="49" t="s">
        <v>1336</v>
      </c>
      <c r="D33" s="51" t="s">
        <v>259</v>
      </c>
      <c r="E33" s="51" t="s">
        <v>261</v>
      </c>
      <c r="F33" s="36" t="s">
        <v>1339</v>
      </c>
      <c r="G33" s="55"/>
    </row>
    <row r="34" spans="2:7">
      <c r="B34" s="151"/>
      <c r="C34" s="49" t="s">
        <v>1317</v>
      </c>
      <c r="D34" s="51" t="s">
        <v>260</v>
      </c>
      <c r="E34" s="51" t="s">
        <v>251</v>
      </c>
      <c r="F34" s="55"/>
      <c r="G34" s="55"/>
    </row>
    <row r="35" spans="2:7">
      <c r="B35" s="151"/>
      <c r="C35" s="49" t="s">
        <v>1337</v>
      </c>
      <c r="D35" s="51" t="s">
        <v>259</v>
      </c>
      <c r="E35" s="51" t="s">
        <v>251</v>
      </c>
      <c r="F35" s="55"/>
      <c r="G35" s="55"/>
    </row>
    <row r="36" spans="2:7">
      <c r="B36" s="151" t="s">
        <v>1259</v>
      </c>
      <c r="C36" s="49" t="s">
        <v>1306</v>
      </c>
      <c r="D36" s="51" t="s">
        <v>260</v>
      </c>
      <c r="E36" s="51" t="s">
        <v>1318</v>
      </c>
      <c r="F36" s="55"/>
      <c r="G36" s="55"/>
    </row>
    <row r="37" spans="2:7">
      <c r="B37" s="151"/>
      <c r="C37" s="49" t="s">
        <v>1320</v>
      </c>
      <c r="D37" s="51" t="s">
        <v>259</v>
      </c>
      <c r="E37" s="51" t="s">
        <v>1322</v>
      </c>
      <c r="F37" s="36" t="s">
        <v>1323</v>
      </c>
      <c r="G37" s="55"/>
    </row>
    <row r="38" spans="2:7">
      <c r="B38" s="151"/>
      <c r="C38" s="49" t="s">
        <v>1330</v>
      </c>
      <c r="D38" s="51" t="s">
        <v>260</v>
      </c>
      <c r="E38" s="51" t="s">
        <v>1338</v>
      </c>
      <c r="F38" s="36" t="s">
        <v>1324</v>
      </c>
      <c r="G38" s="55"/>
    </row>
    <row r="39" spans="2:7">
      <c r="B39" s="151"/>
      <c r="C39" s="49" t="s">
        <v>1328</v>
      </c>
      <c r="D39" s="51" t="s">
        <v>259</v>
      </c>
      <c r="E39" s="51" t="s">
        <v>1322</v>
      </c>
      <c r="F39" s="36" t="s">
        <v>1325</v>
      </c>
      <c r="G39" s="55"/>
    </row>
    <row r="40" spans="2:7">
      <c r="B40" s="151"/>
      <c r="C40" s="49" t="s">
        <v>1329</v>
      </c>
      <c r="D40" s="51" t="s">
        <v>259</v>
      </c>
      <c r="E40" s="51" t="s">
        <v>1322</v>
      </c>
      <c r="F40" s="36" t="s">
        <v>1326</v>
      </c>
      <c r="G40" s="55"/>
    </row>
    <row r="41" spans="2:7">
      <c r="B41" s="173" t="s">
        <v>1428</v>
      </c>
      <c r="C41" s="173"/>
      <c r="D41" s="173"/>
      <c r="E41" s="173"/>
      <c r="F41" s="173"/>
      <c r="G41" s="173"/>
    </row>
    <row r="42" spans="2:7">
      <c r="B42" s="151" t="s">
        <v>995</v>
      </c>
      <c r="C42" s="49" t="s">
        <v>1345</v>
      </c>
      <c r="D42" s="51" t="s">
        <v>260</v>
      </c>
      <c r="E42" s="51" t="s">
        <v>1318</v>
      </c>
      <c r="F42" s="36" t="s">
        <v>1431</v>
      </c>
      <c r="G42" s="55"/>
    </row>
    <row r="43" spans="2:7">
      <c r="B43" s="151"/>
      <c r="C43" s="49" t="s">
        <v>1429</v>
      </c>
      <c r="D43" s="51" t="s">
        <v>260</v>
      </c>
      <c r="E43" s="51" t="s">
        <v>1318</v>
      </c>
      <c r="F43" s="36" t="s">
        <v>1432</v>
      </c>
      <c r="G43" s="55"/>
    </row>
    <row r="44" spans="2:7">
      <c r="B44" s="151"/>
      <c r="C44" s="49" t="s">
        <v>1348</v>
      </c>
      <c r="D44" s="51" t="s">
        <v>259</v>
      </c>
      <c r="E44" s="51" t="s">
        <v>1318</v>
      </c>
      <c r="F44" s="36" t="s">
        <v>1433</v>
      </c>
      <c r="G44" s="55"/>
    </row>
    <row r="45" spans="2:7">
      <c r="B45" s="151"/>
      <c r="C45" s="49" t="s">
        <v>1357</v>
      </c>
      <c r="D45" s="51" t="s">
        <v>259</v>
      </c>
      <c r="E45" s="51" t="s">
        <v>1318</v>
      </c>
      <c r="F45" s="55"/>
      <c r="G45" s="55"/>
    </row>
    <row r="46" spans="2:7">
      <c r="B46" s="151" t="s">
        <v>996</v>
      </c>
      <c r="C46" s="49" t="s">
        <v>1345</v>
      </c>
      <c r="D46" s="51" t="s">
        <v>260</v>
      </c>
      <c r="E46" s="51" t="s">
        <v>1318</v>
      </c>
      <c r="F46" s="36" t="s">
        <v>1431</v>
      </c>
      <c r="G46" s="55"/>
    </row>
    <row r="47" spans="2:7">
      <c r="B47" s="151"/>
      <c r="C47" s="49" t="s">
        <v>1429</v>
      </c>
      <c r="D47" s="51" t="s">
        <v>260</v>
      </c>
      <c r="E47" s="51" t="s">
        <v>1318</v>
      </c>
      <c r="F47" s="36" t="s">
        <v>1432</v>
      </c>
      <c r="G47" s="55"/>
    </row>
    <row r="48" spans="2:7">
      <c r="B48" s="151"/>
      <c r="C48" s="49" t="s">
        <v>1348</v>
      </c>
      <c r="D48" s="51" t="s">
        <v>259</v>
      </c>
      <c r="E48" s="51" t="s">
        <v>1318</v>
      </c>
      <c r="F48" s="36" t="s">
        <v>1433</v>
      </c>
      <c r="G48" s="55"/>
    </row>
    <row r="49" spans="2:7">
      <c r="B49" s="151"/>
      <c r="C49" s="49" t="s">
        <v>1357</v>
      </c>
      <c r="D49" s="51" t="s">
        <v>259</v>
      </c>
      <c r="E49" s="51" t="s">
        <v>1318</v>
      </c>
      <c r="F49" s="55"/>
      <c r="G49" s="55"/>
    </row>
    <row r="50" spans="2:7">
      <c r="B50" s="151" t="s">
        <v>997</v>
      </c>
      <c r="C50" s="49" t="s">
        <v>1429</v>
      </c>
      <c r="D50" s="51" t="s">
        <v>259</v>
      </c>
      <c r="E50" s="51" t="s">
        <v>1318</v>
      </c>
      <c r="F50" s="36" t="s">
        <v>1432</v>
      </c>
      <c r="G50" s="55"/>
    </row>
    <row r="51" spans="2:7">
      <c r="B51" s="151"/>
      <c r="C51" s="49" t="s">
        <v>1373</v>
      </c>
      <c r="D51" s="51" t="s">
        <v>260</v>
      </c>
      <c r="E51" s="51" t="s">
        <v>1318</v>
      </c>
      <c r="F51" s="36" t="s">
        <v>1432</v>
      </c>
      <c r="G51" s="55"/>
    </row>
    <row r="52" spans="2:7">
      <c r="B52" s="151"/>
      <c r="C52" s="49" t="s">
        <v>1430</v>
      </c>
      <c r="D52" s="51" t="s">
        <v>259</v>
      </c>
      <c r="E52" s="51" t="s">
        <v>1318</v>
      </c>
      <c r="F52" s="36" t="s">
        <v>1308</v>
      </c>
      <c r="G52" s="55"/>
    </row>
    <row r="53" spans="2:7">
      <c r="B53" s="151" t="s">
        <v>998</v>
      </c>
      <c r="C53" s="49" t="s">
        <v>1369</v>
      </c>
      <c r="D53" s="51" t="s">
        <v>260</v>
      </c>
      <c r="E53" s="51" t="s">
        <v>1311</v>
      </c>
      <c r="F53" s="36" t="s">
        <v>1434</v>
      </c>
      <c r="G53" s="55"/>
    </row>
    <row r="54" spans="2:7">
      <c r="B54" s="151"/>
      <c r="C54" s="49" t="s">
        <v>1367</v>
      </c>
      <c r="D54" s="51" t="s">
        <v>259</v>
      </c>
      <c r="E54" s="51" t="s">
        <v>1435</v>
      </c>
      <c r="F54" s="55"/>
      <c r="G54" s="55"/>
    </row>
    <row r="55" spans="2:7">
      <c r="B55" s="151"/>
      <c r="C55" s="49" t="s">
        <v>1429</v>
      </c>
      <c r="D55" s="51" t="s">
        <v>259</v>
      </c>
      <c r="E55" s="51" t="s">
        <v>1318</v>
      </c>
      <c r="F55" s="36" t="s">
        <v>1432</v>
      </c>
      <c r="G55" s="55"/>
    </row>
    <row r="56" spans="2:7">
      <c r="B56" s="151"/>
      <c r="C56" s="49" t="s">
        <v>1358</v>
      </c>
      <c r="D56" s="51" t="s">
        <v>259</v>
      </c>
      <c r="E56" s="51" t="s">
        <v>1436</v>
      </c>
      <c r="F56" s="36" t="s">
        <v>1308</v>
      </c>
      <c r="G56" s="55"/>
    </row>
    <row r="57" spans="2:7">
      <c r="B57" s="151" t="s">
        <v>999</v>
      </c>
      <c r="C57" s="49" t="s">
        <v>1316</v>
      </c>
      <c r="D57" s="51" t="s">
        <v>260</v>
      </c>
      <c r="E57" s="51" t="s">
        <v>1318</v>
      </c>
      <c r="F57" s="36" t="s">
        <v>1437</v>
      </c>
      <c r="G57" s="55"/>
    </row>
    <row r="58" spans="2:7">
      <c r="B58" s="151"/>
      <c r="C58" s="49" t="s">
        <v>1379</v>
      </c>
      <c r="D58" s="51" t="s">
        <v>259</v>
      </c>
      <c r="E58" s="51" t="s">
        <v>1321</v>
      </c>
      <c r="F58" s="36" t="s">
        <v>1438</v>
      </c>
      <c r="G58" s="55"/>
    </row>
    <row r="59" spans="2:7">
      <c r="B59" s="151"/>
      <c r="C59" s="49" t="s">
        <v>1363</v>
      </c>
      <c r="D59" s="51" t="s">
        <v>259</v>
      </c>
      <c r="E59" s="51" t="s">
        <v>1322</v>
      </c>
      <c r="F59" s="36" t="s">
        <v>1437</v>
      </c>
      <c r="G59" s="55"/>
    </row>
    <row r="60" spans="2:7">
      <c r="B60" s="151"/>
      <c r="C60" s="49" t="s">
        <v>1353</v>
      </c>
      <c r="D60" s="51" t="s">
        <v>260</v>
      </c>
      <c r="E60" s="51" t="s">
        <v>1318</v>
      </c>
      <c r="F60" s="36" t="s">
        <v>1439</v>
      </c>
      <c r="G60" s="55"/>
    </row>
    <row r="61" spans="2:7">
      <c r="B61" s="151" t="s">
        <v>1000</v>
      </c>
      <c r="C61" s="49" t="s">
        <v>1316</v>
      </c>
      <c r="D61" s="51" t="s">
        <v>260</v>
      </c>
      <c r="E61" s="51" t="s">
        <v>1318</v>
      </c>
      <c r="F61" s="36" t="s">
        <v>1437</v>
      </c>
      <c r="G61" s="55"/>
    </row>
    <row r="62" spans="2:7">
      <c r="B62" s="151"/>
      <c r="C62" s="49" t="s">
        <v>1379</v>
      </c>
      <c r="D62" s="51" t="s">
        <v>259</v>
      </c>
      <c r="E62" s="51" t="s">
        <v>1318</v>
      </c>
      <c r="F62" s="36" t="s">
        <v>1438</v>
      </c>
      <c r="G62" s="55"/>
    </row>
    <row r="63" spans="2:7">
      <c r="B63" s="151"/>
      <c r="C63" s="49" t="s">
        <v>1363</v>
      </c>
      <c r="D63" s="51" t="s">
        <v>259</v>
      </c>
      <c r="E63" s="51" t="s">
        <v>1322</v>
      </c>
      <c r="F63" s="36" t="s">
        <v>1437</v>
      </c>
      <c r="G63" s="55"/>
    </row>
    <row r="64" spans="2:7">
      <c r="B64" s="151"/>
      <c r="C64" s="49" t="s">
        <v>1353</v>
      </c>
      <c r="D64" s="51" t="s">
        <v>260</v>
      </c>
      <c r="E64" s="51" t="s">
        <v>1318</v>
      </c>
      <c r="F64" s="36" t="s">
        <v>1439</v>
      </c>
      <c r="G64" s="55"/>
    </row>
    <row r="65" spans="2:7">
      <c r="B65" s="151" t="s">
        <v>1001</v>
      </c>
      <c r="C65" s="49" t="s">
        <v>1320</v>
      </c>
      <c r="D65" s="51" t="s">
        <v>259</v>
      </c>
      <c r="E65" s="51" t="s">
        <v>1312</v>
      </c>
      <c r="F65" s="36" t="s">
        <v>1323</v>
      </c>
      <c r="G65" s="55"/>
    </row>
    <row r="66" spans="2:7">
      <c r="B66" s="151"/>
      <c r="C66" s="49" t="s">
        <v>1348</v>
      </c>
      <c r="D66" s="51" t="s">
        <v>259</v>
      </c>
      <c r="E66" s="51" t="s">
        <v>1312</v>
      </c>
      <c r="F66" s="55"/>
      <c r="G66" s="55"/>
    </row>
    <row r="67" spans="2:7">
      <c r="B67" s="151"/>
      <c r="C67" s="49" t="s">
        <v>1363</v>
      </c>
      <c r="D67" s="51" t="s">
        <v>259</v>
      </c>
      <c r="E67" s="51" t="s">
        <v>1338</v>
      </c>
      <c r="F67" s="55"/>
      <c r="G67" s="55"/>
    </row>
    <row r="68" spans="2:7">
      <c r="B68" s="151"/>
      <c r="C68" s="49" t="s">
        <v>1353</v>
      </c>
      <c r="D68" s="51" t="s">
        <v>260</v>
      </c>
      <c r="E68" s="51" t="s">
        <v>1311</v>
      </c>
      <c r="F68" s="55"/>
      <c r="G68" s="55"/>
    </row>
    <row r="69" spans="2:7">
      <c r="B69" s="151"/>
      <c r="C69" s="49" t="s">
        <v>1379</v>
      </c>
      <c r="D69" s="51" t="s">
        <v>259</v>
      </c>
      <c r="E69" s="51" t="s">
        <v>1311</v>
      </c>
      <c r="F69" s="55"/>
      <c r="G69" s="55"/>
    </row>
    <row r="70" spans="2:7">
      <c r="B70" s="151" t="s">
        <v>1002</v>
      </c>
      <c r="C70" s="49" t="s">
        <v>1316</v>
      </c>
      <c r="D70" s="51" t="s">
        <v>260</v>
      </c>
      <c r="E70" s="51" t="s">
        <v>1312</v>
      </c>
      <c r="F70" s="36" t="s">
        <v>1323</v>
      </c>
      <c r="G70" s="55"/>
    </row>
    <row r="71" spans="2:7">
      <c r="B71" s="151"/>
      <c r="C71" s="49" t="s">
        <v>1379</v>
      </c>
      <c r="D71" s="51" t="s">
        <v>259</v>
      </c>
      <c r="E71" s="51" t="s">
        <v>1311</v>
      </c>
      <c r="F71" s="55"/>
      <c r="G71" s="55"/>
    </row>
    <row r="72" spans="2:7">
      <c r="B72" s="151"/>
      <c r="C72" s="49" t="s">
        <v>1348</v>
      </c>
      <c r="D72" s="51" t="s">
        <v>259</v>
      </c>
      <c r="E72" s="51" t="s">
        <v>1440</v>
      </c>
      <c r="F72" s="55"/>
      <c r="G72" s="55"/>
    </row>
    <row r="73" spans="2:7">
      <c r="B73" s="151"/>
      <c r="C73" s="49" t="s">
        <v>1363</v>
      </c>
      <c r="D73" s="51" t="s">
        <v>259</v>
      </c>
      <c r="E73" s="51" t="s">
        <v>1322</v>
      </c>
      <c r="F73" s="55"/>
      <c r="G73" s="55"/>
    </row>
    <row r="74" spans="2:7">
      <c r="B74" s="151"/>
      <c r="C74" s="49" t="s">
        <v>1353</v>
      </c>
      <c r="D74" s="51" t="s">
        <v>260</v>
      </c>
      <c r="E74" s="51" t="s">
        <v>1311</v>
      </c>
      <c r="F74" s="55"/>
      <c r="G74" s="55"/>
    </row>
    <row r="75" spans="2:7">
      <c r="B75" s="151" t="s">
        <v>1003</v>
      </c>
      <c r="C75" s="49" t="s">
        <v>1306</v>
      </c>
      <c r="D75" s="51" t="s">
        <v>260</v>
      </c>
      <c r="E75" s="51" t="s">
        <v>1318</v>
      </c>
      <c r="F75" s="55"/>
      <c r="G75" s="55"/>
    </row>
    <row r="76" spans="2:7">
      <c r="B76" s="151"/>
      <c r="C76" s="49" t="s">
        <v>1320</v>
      </c>
      <c r="D76" s="51" t="s">
        <v>259</v>
      </c>
      <c r="E76" s="51" t="s">
        <v>1322</v>
      </c>
      <c r="F76" s="36" t="s">
        <v>1323</v>
      </c>
      <c r="G76" s="55"/>
    </row>
    <row r="77" spans="2:7">
      <c r="B77" s="151"/>
      <c r="C77" s="49" t="s">
        <v>1330</v>
      </c>
      <c r="D77" s="51" t="s">
        <v>260</v>
      </c>
      <c r="E77" s="51" t="s">
        <v>1322</v>
      </c>
      <c r="F77" s="36" t="s">
        <v>1324</v>
      </c>
      <c r="G77" s="55"/>
    </row>
    <row r="78" spans="2:7">
      <c r="B78" s="151"/>
      <c r="C78" s="49" t="s">
        <v>1328</v>
      </c>
      <c r="D78" s="51" t="s">
        <v>259</v>
      </c>
      <c r="E78" s="51" t="s">
        <v>1322</v>
      </c>
      <c r="F78" s="36" t="s">
        <v>1325</v>
      </c>
      <c r="G78" s="55"/>
    </row>
    <row r="79" spans="2:7">
      <c r="B79" s="151"/>
      <c r="C79" s="49" t="s">
        <v>1329</v>
      </c>
      <c r="D79" s="51" t="s">
        <v>259</v>
      </c>
      <c r="E79" s="51" t="s">
        <v>1322</v>
      </c>
      <c r="F79" s="36" t="s">
        <v>1326</v>
      </c>
      <c r="G79" s="55"/>
    </row>
    <row r="80" spans="2:7">
      <c r="B80" s="151" t="s">
        <v>1004</v>
      </c>
      <c r="C80" s="49" t="s">
        <v>1306</v>
      </c>
      <c r="D80" s="51" t="s">
        <v>260</v>
      </c>
      <c r="E80" s="51" t="s">
        <v>1318</v>
      </c>
      <c r="F80" s="55"/>
      <c r="G80" s="55"/>
    </row>
    <row r="81" spans="2:7">
      <c r="B81" s="151"/>
      <c r="C81" s="49" t="s">
        <v>1320</v>
      </c>
      <c r="D81" s="51" t="s">
        <v>259</v>
      </c>
      <c r="E81" s="51" t="s">
        <v>1322</v>
      </c>
      <c r="F81" s="36" t="s">
        <v>1323</v>
      </c>
      <c r="G81" s="55"/>
    </row>
    <row r="82" spans="2:7">
      <c r="B82" s="151"/>
      <c r="C82" s="49" t="s">
        <v>1327</v>
      </c>
      <c r="D82" s="51" t="s">
        <v>260</v>
      </c>
      <c r="E82" s="51" t="s">
        <v>1322</v>
      </c>
      <c r="F82" s="36" t="s">
        <v>1324</v>
      </c>
      <c r="G82" s="55"/>
    </row>
    <row r="83" spans="2:7">
      <c r="B83" s="151"/>
      <c r="C83" s="49" t="s">
        <v>1441</v>
      </c>
      <c r="D83" s="51" t="s">
        <v>259</v>
      </c>
      <c r="E83" s="51" t="s">
        <v>1322</v>
      </c>
      <c r="F83" s="36" t="s">
        <v>1325</v>
      </c>
      <c r="G83" s="55"/>
    </row>
    <row r="84" spans="2:7">
      <c r="B84" s="151"/>
      <c r="C84" s="49" t="s">
        <v>1442</v>
      </c>
      <c r="D84" s="51" t="s">
        <v>259</v>
      </c>
      <c r="E84" s="51" t="s">
        <v>1338</v>
      </c>
      <c r="F84" s="36" t="s">
        <v>1326</v>
      </c>
      <c r="G84" s="55"/>
    </row>
    <row r="85" spans="2:7">
      <c r="B85" s="173" t="s">
        <v>1394</v>
      </c>
      <c r="C85" s="173"/>
      <c r="D85" s="173"/>
      <c r="E85" s="173"/>
      <c r="F85" s="173"/>
      <c r="G85" s="173"/>
    </row>
    <row r="86" spans="2:7">
      <c r="B86" s="151" t="s">
        <v>1090</v>
      </c>
      <c r="C86" s="49" t="s">
        <v>1286</v>
      </c>
      <c r="D86" s="51" t="s">
        <v>260</v>
      </c>
      <c r="E86" s="51" t="s">
        <v>1338</v>
      </c>
      <c r="F86" s="55"/>
      <c r="G86" s="55"/>
    </row>
    <row r="87" spans="2:7">
      <c r="B87" s="151"/>
      <c r="C87" s="49" t="s">
        <v>1286</v>
      </c>
      <c r="D87" s="51" t="s">
        <v>259</v>
      </c>
      <c r="E87" s="51" t="s">
        <v>1338</v>
      </c>
      <c r="F87" s="55"/>
      <c r="G87" s="55"/>
    </row>
    <row r="88" spans="2:7">
      <c r="B88" s="151"/>
      <c r="C88" s="49" t="s">
        <v>1363</v>
      </c>
      <c r="D88" s="51" t="s">
        <v>260</v>
      </c>
      <c r="E88" s="51" t="s">
        <v>1322</v>
      </c>
      <c r="F88" s="55"/>
      <c r="G88" s="55"/>
    </row>
    <row r="89" spans="2:7">
      <c r="B89" s="151"/>
      <c r="C89" s="49" t="s">
        <v>1306</v>
      </c>
      <c r="D89" s="51" t="s">
        <v>259</v>
      </c>
      <c r="E89" s="51" t="s">
        <v>1338</v>
      </c>
      <c r="F89" s="55"/>
      <c r="G89" s="55"/>
    </row>
    <row r="90" spans="2:7">
      <c r="B90" s="151" t="s">
        <v>1091</v>
      </c>
      <c r="C90" s="49" t="s">
        <v>1360</v>
      </c>
      <c r="D90" s="51" t="s">
        <v>259</v>
      </c>
      <c r="E90" s="51" t="s">
        <v>1322</v>
      </c>
      <c r="F90" s="36" t="s">
        <v>1443</v>
      </c>
      <c r="G90" s="55"/>
    </row>
    <row r="91" spans="2:7">
      <c r="B91" s="151"/>
      <c r="C91" s="49" t="s">
        <v>1358</v>
      </c>
      <c r="D91" s="51" t="s">
        <v>260</v>
      </c>
      <c r="E91" s="51" t="s">
        <v>1322</v>
      </c>
      <c r="F91" s="36" t="s">
        <v>1444</v>
      </c>
      <c r="G91" s="55"/>
    </row>
    <row r="92" spans="2:7">
      <c r="B92" s="151"/>
      <c r="C92" s="49" t="s">
        <v>1367</v>
      </c>
      <c r="D92" s="51" t="s">
        <v>259</v>
      </c>
      <c r="E92" s="51" t="s">
        <v>1322</v>
      </c>
      <c r="F92" s="36" t="s">
        <v>1445</v>
      </c>
      <c r="G92" s="55"/>
    </row>
    <row r="93" spans="2:7">
      <c r="B93" s="151" t="s">
        <v>1395</v>
      </c>
      <c r="C93" s="49" t="s">
        <v>1360</v>
      </c>
      <c r="D93" s="51" t="s">
        <v>259</v>
      </c>
      <c r="E93" s="51" t="s">
        <v>1322</v>
      </c>
      <c r="F93" s="36" t="s">
        <v>1443</v>
      </c>
      <c r="G93" s="55"/>
    </row>
    <row r="94" spans="2:7">
      <c r="B94" s="151"/>
      <c r="C94" s="49" t="s">
        <v>1358</v>
      </c>
      <c r="D94" s="51" t="s">
        <v>260</v>
      </c>
      <c r="E94" s="51" t="s">
        <v>1322</v>
      </c>
      <c r="F94" s="36" t="s">
        <v>1444</v>
      </c>
      <c r="G94" s="55"/>
    </row>
    <row r="95" spans="2:7">
      <c r="B95" s="151"/>
      <c r="C95" s="49" t="s">
        <v>1403</v>
      </c>
      <c r="D95" s="51" t="s">
        <v>259</v>
      </c>
      <c r="E95" s="51" t="s">
        <v>1322</v>
      </c>
      <c r="F95" s="36" t="s">
        <v>1423</v>
      </c>
      <c r="G95" s="55"/>
    </row>
    <row r="96" spans="2:7">
      <c r="B96" s="151" t="s">
        <v>1093</v>
      </c>
      <c r="C96" s="49" t="s">
        <v>1360</v>
      </c>
      <c r="D96" s="51" t="s">
        <v>259</v>
      </c>
      <c r="E96" s="51" t="s">
        <v>1322</v>
      </c>
      <c r="F96" s="36" t="s">
        <v>1443</v>
      </c>
      <c r="G96" s="55"/>
    </row>
    <row r="97" spans="2:7">
      <c r="B97" s="151"/>
      <c r="C97" s="49" t="s">
        <v>1358</v>
      </c>
      <c r="D97" s="51" t="s">
        <v>260</v>
      </c>
      <c r="E97" s="51" t="s">
        <v>1322</v>
      </c>
      <c r="F97" s="36" t="s">
        <v>1444</v>
      </c>
      <c r="G97" s="55"/>
    </row>
    <row r="98" spans="2:7">
      <c r="B98" s="151"/>
      <c r="C98" s="49" t="s">
        <v>1403</v>
      </c>
      <c r="D98" s="51" t="s">
        <v>259</v>
      </c>
      <c r="E98" s="51" t="s">
        <v>1322</v>
      </c>
      <c r="F98" s="36" t="s">
        <v>1423</v>
      </c>
      <c r="G98" s="55"/>
    </row>
    <row r="99" spans="2:7">
      <c r="B99" s="151"/>
      <c r="C99" s="49" t="s">
        <v>1367</v>
      </c>
      <c r="D99" s="51" t="s">
        <v>259</v>
      </c>
      <c r="E99" s="51" t="s">
        <v>1322</v>
      </c>
      <c r="F99" s="36" t="s">
        <v>1445</v>
      </c>
      <c r="G99" s="55"/>
    </row>
    <row r="100" spans="2:7">
      <c r="B100" s="173" t="s">
        <v>1396</v>
      </c>
      <c r="C100" s="174"/>
      <c r="D100" s="174"/>
      <c r="E100" s="174"/>
      <c r="F100" s="174"/>
      <c r="G100" s="174"/>
    </row>
    <row r="101" spans="2:7">
      <c r="B101" s="151" t="s">
        <v>1053</v>
      </c>
      <c r="C101" s="49" t="s">
        <v>1306</v>
      </c>
      <c r="D101" s="51" t="s">
        <v>260</v>
      </c>
      <c r="E101" s="51" t="s">
        <v>1322</v>
      </c>
      <c r="F101" s="36" t="s">
        <v>1446</v>
      </c>
      <c r="G101" s="55"/>
    </row>
    <row r="102" spans="2:7">
      <c r="B102" s="168"/>
      <c r="C102" s="49" t="s">
        <v>1452</v>
      </c>
      <c r="D102" s="51" t="s">
        <v>259</v>
      </c>
      <c r="E102" s="51" t="s">
        <v>1322</v>
      </c>
      <c r="F102" s="36" t="s">
        <v>1446</v>
      </c>
      <c r="G102" s="55"/>
    </row>
    <row r="103" spans="2:7">
      <c r="B103" s="168"/>
      <c r="C103" s="49" t="s">
        <v>1369</v>
      </c>
      <c r="D103" s="51" t="s">
        <v>259</v>
      </c>
      <c r="E103" s="51" t="s">
        <v>1322</v>
      </c>
      <c r="F103" s="36" t="s">
        <v>1447</v>
      </c>
      <c r="G103" s="55"/>
    </row>
    <row r="104" spans="2:7">
      <c r="B104" s="151" t="s">
        <v>1054</v>
      </c>
      <c r="C104" s="49" t="s">
        <v>1306</v>
      </c>
      <c r="D104" s="51" t="s">
        <v>260</v>
      </c>
      <c r="E104" s="51" t="s">
        <v>1322</v>
      </c>
      <c r="F104" s="36" t="s">
        <v>1326</v>
      </c>
      <c r="G104" s="55"/>
    </row>
    <row r="105" spans="2:7">
      <c r="B105" s="168"/>
      <c r="C105" s="49" t="s">
        <v>1306</v>
      </c>
      <c r="D105" s="51" t="s">
        <v>259</v>
      </c>
      <c r="E105" s="51" t="s">
        <v>1322</v>
      </c>
      <c r="F105" s="36" t="s">
        <v>1448</v>
      </c>
      <c r="G105" s="55"/>
    </row>
    <row r="106" spans="2:7">
      <c r="B106" s="168"/>
      <c r="C106" s="49" t="s">
        <v>1452</v>
      </c>
      <c r="D106" s="51" t="s">
        <v>259</v>
      </c>
      <c r="E106" s="51" t="s">
        <v>1322</v>
      </c>
      <c r="F106" s="36" t="s">
        <v>1446</v>
      </c>
      <c r="G106" s="55"/>
    </row>
    <row r="107" spans="2:7">
      <c r="B107" s="168"/>
      <c r="C107" s="49" t="s">
        <v>1369</v>
      </c>
      <c r="D107" s="51" t="s">
        <v>259</v>
      </c>
      <c r="E107" s="51" t="s">
        <v>1322</v>
      </c>
      <c r="F107" s="36" t="s">
        <v>1449</v>
      </c>
      <c r="G107" s="55"/>
    </row>
    <row r="108" spans="2:7">
      <c r="B108" s="168"/>
      <c r="C108" s="49" t="s">
        <v>1453</v>
      </c>
      <c r="D108" s="51" t="s">
        <v>260</v>
      </c>
      <c r="E108" s="51" t="s">
        <v>1322</v>
      </c>
      <c r="F108" s="55"/>
      <c r="G108" s="55"/>
    </row>
    <row r="109" spans="2:7">
      <c r="B109" s="151" t="s">
        <v>1055</v>
      </c>
      <c r="C109" s="49" t="s">
        <v>1306</v>
      </c>
      <c r="D109" s="51" t="s">
        <v>259</v>
      </c>
      <c r="E109" s="51" t="s">
        <v>1322</v>
      </c>
      <c r="F109" s="36" t="s">
        <v>1448</v>
      </c>
      <c r="G109" s="55"/>
    </row>
    <row r="110" spans="2:7">
      <c r="B110" s="151"/>
      <c r="C110" s="49" t="s">
        <v>1367</v>
      </c>
      <c r="D110" s="51" t="s">
        <v>259</v>
      </c>
      <c r="E110" s="51" t="s">
        <v>1322</v>
      </c>
      <c r="F110" s="36" t="s">
        <v>1420</v>
      </c>
      <c r="G110" s="55"/>
    </row>
    <row r="111" spans="2:7">
      <c r="B111" s="151"/>
      <c r="C111" s="49" t="s">
        <v>1373</v>
      </c>
      <c r="D111" s="51" t="s">
        <v>260</v>
      </c>
      <c r="E111" s="51" t="s">
        <v>1405</v>
      </c>
      <c r="F111" s="36" t="s">
        <v>1450</v>
      </c>
      <c r="G111" s="55"/>
    </row>
    <row r="112" spans="2:7">
      <c r="B112" s="151"/>
      <c r="C112" s="49" t="s">
        <v>1327</v>
      </c>
      <c r="D112" s="51" t="s">
        <v>259</v>
      </c>
      <c r="E112" s="51" t="s">
        <v>1405</v>
      </c>
      <c r="F112" s="36" t="s">
        <v>1451</v>
      </c>
      <c r="G112" s="55"/>
    </row>
    <row r="113" spans="2:7">
      <c r="B113" s="173" t="s">
        <v>1397</v>
      </c>
      <c r="C113" s="173"/>
      <c r="D113" s="173"/>
      <c r="E113" s="173"/>
      <c r="F113" s="173"/>
      <c r="G113" s="173"/>
    </row>
    <row r="114" spans="2:7">
      <c r="B114" s="151" t="s">
        <v>1033</v>
      </c>
      <c r="C114" s="49" t="s">
        <v>1369</v>
      </c>
      <c r="D114" s="51" t="s">
        <v>259</v>
      </c>
      <c r="E114" s="51" t="s">
        <v>1322</v>
      </c>
      <c r="F114" s="36" t="s">
        <v>1454</v>
      </c>
      <c r="G114" s="55"/>
    </row>
    <row r="115" spans="2:7">
      <c r="B115" s="151"/>
      <c r="C115" s="49" t="s">
        <v>1367</v>
      </c>
      <c r="D115" s="51" t="s">
        <v>259</v>
      </c>
      <c r="E115" s="51" t="s">
        <v>1322</v>
      </c>
      <c r="F115" s="36" t="s">
        <v>1455</v>
      </c>
      <c r="G115" s="55"/>
    </row>
    <row r="116" spans="2:7">
      <c r="B116" s="151"/>
      <c r="C116" s="49" t="s">
        <v>1337</v>
      </c>
      <c r="D116" s="51" t="s">
        <v>259</v>
      </c>
      <c r="E116" s="51" t="s">
        <v>1312</v>
      </c>
      <c r="F116" s="36" t="s">
        <v>1456</v>
      </c>
      <c r="G116" s="55"/>
    </row>
    <row r="117" spans="2:7" ht="27">
      <c r="B117" s="151"/>
      <c r="C117" s="49" t="s">
        <v>1382</v>
      </c>
      <c r="D117" s="51" t="s">
        <v>259</v>
      </c>
      <c r="E117" s="51" t="s">
        <v>1312</v>
      </c>
      <c r="F117" s="36" t="s">
        <v>262</v>
      </c>
      <c r="G117" s="55"/>
    </row>
    <row r="118" spans="2:7">
      <c r="B118" s="151" t="s">
        <v>1034</v>
      </c>
      <c r="C118" s="49" t="s">
        <v>1369</v>
      </c>
      <c r="D118" s="51" t="s">
        <v>259</v>
      </c>
      <c r="E118" s="51" t="s">
        <v>1322</v>
      </c>
      <c r="F118" s="36" t="s">
        <v>1444</v>
      </c>
      <c r="G118" s="55"/>
    </row>
    <row r="119" spans="2:7">
      <c r="B119" s="151"/>
      <c r="C119" s="49" t="s">
        <v>1320</v>
      </c>
      <c r="D119" s="51" t="s">
        <v>260</v>
      </c>
      <c r="E119" s="51" t="s">
        <v>1322</v>
      </c>
      <c r="F119" s="36" t="s">
        <v>1457</v>
      </c>
      <c r="G119" s="55"/>
    </row>
    <row r="120" spans="2:7">
      <c r="B120" s="151"/>
      <c r="C120" s="49" t="s">
        <v>1383</v>
      </c>
      <c r="D120" s="51" t="s">
        <v>258</v>
      </c>
      <c r="E120" s="51" t="s">
        <v>1406</v>
      </c>
      <c r="F120" s="36" t="s">
        <v>1458</v>
      </c>
      <c r="G120" s="55"/>
    </row>
    <row r="121" spans="2:7">
      <c r="B121" s="151"/>
      <c r="C121" s="49" t="s">
        <v>1384</v>
      </c>
      <c r="D121" s="51" t="s">
        <v>260</v>
      </c>
      <c r="E121" s="51" t="s">
        <v>1459</v>
      </c>
      <c r="F121" s="36" t="s">
        <v>1460</v>
      </c>
      <c r="G121" s="55"/>
    </row>
    <row r="122" spans="2:7">
      <c r="B122" s="151" t="s">
        <v>1035</v>
      </c>
      <c r="C122" s="49" t="s">
        <v>1369</v>
      </c>
      <c r="D122" s="51" t="s">
        <v>259</v>
      </c>
      <c r="E122" s="51" t="s">
        <v>1338</v>
      </c>
      <c r="F122" s="36" t="s">
        <v>1444</v>
      </c>
      <c r="G122" s="55"/>
    </row>
    <row r="123" spans="2:7">
      <c r="B123" s="151"/>
      <c r="C123" s="49" t="s">
        <v>1320</v>
      </c>
      <c r="D123" s="51" t="s">
        <v>260</v>
      </c>
      <c r="E123" s="51" t="s">
        <v>1322</v>
      </c>
      <c r="F123" s="36" t="s">
        <v>1457</v>
      </c>
      <c r="G123" s="55"/>
    </row>
    <row r="124" spans="2:7">
      <c r="B124" s="151"/>
      <c r="C124" s="49" t="s">
        <v>1383</v>
      </c>
      <c r="D124" s="51" t="s">
        <v>259</v>
      </c>
      <c r="E124" s="51" t="s">
        <v>1405</v>
      </c>
      <c r="F124" s="36" t="s">
        <v>1458</v>
      </c>
      <c r="G124" s="55"/>
    </row>
    <row r="125" spans="2:7">
      <c r="B125" s="151"/>
      <c r="C125" s="49" t="s">
        <v>1384</v>
      </c>
      <c r="D125" s="51" t="s">
        <v>260</v>
      </c>
      <c r="E125" s="51" t="s">
        <v>1440</v>
      </c>
      <c r="F125" s="36" t="s">
        <v>1461</v>
      </c>
      <c r="G125" s="55"/>
    </row>
    <row r="126" spans="2:7">
      <c r="B126" s="173" t="s">
        <v>1398</v>
      </c>
      <c r="C126" s="174"/>
      <c r="D126" s="174"/>
      <c r="E126" s="174"/>
      <c r="F126" s="174"/>
      <c r="G126" s="174"/>
    </row>
    <row r="127" spans="2:7">
      <c r="B127" s="151" t="s">
        <v>1399</v>
      </c>
      <c r="C127" s="49" t="s">
        <v>1306</v>
      </c>
      <c r="D127" s="51" t="s">
        <v>260</v>
      </c>
      <c r="E127" s="51" t="s">
        <v>1338</v>
      </c>
      <c r="F127" s="36" t="s">
        <v>1427</v>
      </c>
      <c r="G127" s="55"/>
    </row>
    <row r="128" spans="2:7">
      <c r="B128" s="151"/>
      <c r="C128" s="49" t="s">
        <v>1369</v>
      </c>
      <c r="D128" s="51" t="s">
        <v>259</v>
      </c>
      <c r="E128" s="51" t="s">
        <v>1322</v>
      </c>
      <c r="F128" s="36" t="s">
        <v>1426</v>
      </c>
      <c r="G128" s="55"/>
    </row>
    <row r="129" spans="2:7">
      <c r="B129" s="151"/>
      <c r="C129" s="49" t="s">
        <v>1410</v>
      </c>
      <c r="D129" s="51" t="s">
        <v>259</v>
      </c>
      <c r="E129" s="51" t="s">
        <v>1406</v>
      </c>
      <c r="F129" s="36" t="s">
        <v>1425</v>
      </c>
      <c r="G129" s="55"/>
    </row>
    <row r="130" spans="2:7">
      <c r="B130" s="151"/>
      <c r="C130" s="49" t="s">
        <v>1328</v>
      </c>
      <c r="D130" s="51" t="s">
        <v>260</v>
      </c>
      <c r="E130" s="51" t="s">
        <v>1405</v>
      </c>
      <c r="F130" s="36" t="s">
        <v>1424</v>
      </c>
      <c r="G130" s="55"/>
    </row>
    <row r="131" spans="2:7">
      <c r="B131" s="151" t="s">
        <v>1020</v>
      </c>
      <c r="C131" s="49" t="s">
        <v>1379</v>
      </c>
      <c r="D131" s="51" t="s">
        <v>260</v>
      </c>
      <c r="E131" s="51" t="s">
        <v>1322</v>
      </c>
      <c r="F131" s="36" t="s">
        <v>1423</v>
      </c>
      <c r="G131" s="55"/>
    </row>
    <row r="132" spans="2:7">
      <c r="B132" s="175"/>
      <c r="C132" s="49" t="s">
        <v>1411</v>
      </c>
      <c r="D132" s="51" t="s">
        <v>260</v>
      </c>
      <c r="E132" s="51" t="s">
        <v>1322</v>
      </c>
      <c r="F132" s="36" t="s">
        <v>1422</v>
      </c>
      <c r="G132" s="55"/>
    </row>
    <row r="133" spans="2:7">
      <c r="B133" s="175"/>
      <c r="C133" s="49" t="s">
        <v>1328</v>
      </c>
      <c r="D133" s="51" t="s">
        <v>260</v>
      </c>
      <c r="E133" s="51" t="s">
        <v>1412</v>
      </c>
      <c r="F133" s="36" t="s">
        <v>1421</v>
      </c>
      <c r="G133" s="55"/>
    </row>
    <row r="134" spans="2:7">
      <c r="B134" s="175"/>
      <c r="C134" s="49" t="s">
        <v>1386</v>
      </c>
      <c r="D134" s="51" t="s">
        <v>259</v>
      </c>
      <c r="E134" s="51" t="s">
        <v>1405</v>
      </c>
      <c r="F134" s="36" t="s">
        <v>1421</v>
      </c>
      <c r="G134" s="55"/>
    </row>
    <row r="135" spans="2:7">
      <c r="B135" s="175"/>
      <c r="C135" s="49" t="s">
        <v>1387</v>
      </c>
      <c r="D135" s="51" t="s">
        <v>260</v>
      </c>
      <c r="E135" s="51" t="s">
        <v>1413</v>
      </c>
      <c r="F135" s="36" t="s">
        <v>1415</v>
      </c>
      <c r="G135" s="55"/>
    </row>
    <row r="136" spans="2:7">
      <c r="B136" s="151" t="s">
        <v>1019</v>
      </c>
      <c r="C136" s="49" t="s">
        <v>1306</v>
      </c>
      <c r="D136" s="51" t="s">
        <v>260</v>
      </c>
      <c r="E136" s="51" t="s">
        <v>1405</v>
      </c>
      <c r="F136" s="36" t="s">
        <v>1420</v>
      </c>
      <c r="G136" s="55"/>
    </row>
    <row r="137" spans="2:7">
      <c r="B137" s="151"/>
      <c r="C137" s="49" t="s">
        <v>1369</v>
      </c>
      <c r="D137" s="51" t="s">
        <v>259</v>
      </c>
      <c r="E137" s="51" t="s">
        <v>1322</v>
      </c>
      <c r="F137" s="36" t="s">
        <v>1419</v>
      </c>
      <c r="G137" s="55"/>
    </row>
    <row r="138" spans="2:7">
      <c r="B138" s="151"/>
      <c r="C138" s="49" t="s">
        <v>1379</v>
      </c>
      <c r="D138" s="51" t="s">
        <v>260</v>
      </c>
      <c r="E138" s="51" t="s">
        <v>1322</v>
      </c>
      <c r="F138" s="36" t="s">
        <v>1418</v>
      </c>
      <c r="G138" s="55"/>
    </row>
    <row r="139" spans="2:7">
      <c r="B139" s="151"/>
      <c r="C139" s="49" t="s">
        <v>1337</v>
      </c>
      <c r="D139" s="51" t="s">
        <v>259</v>
      </c>
      <c r="E139" s="51" t="s">
        <v>1322</v>
      </c>
      <c r="F139" s="36" t="s">
        <v>1417</v>
      </c>
      <c r="G139" s="55"/>
    </row>
    <row r="140" spans="2:7">
      <c r="B140" s="151"/>
      <c r="C140" s="49" t="s">
        <v>1386</v>
      </c>
      <c r="D140" s="51" t="s">
        <v>259</v>
      </c>
      <c r="E140" s="51" t="s">
        <v>1406</v>
      </c>
      <c r="F140" s="36" t="s">
        <v>1416</v>
      </c>
      <c r="G140" s="55"/>
    </row>
    <row r="141" spans="2:7">
      <c r="B141" s="151"/>
      <c r="C141" s="49" t="s">
        <v>1328</v>
      </c>
      <c r="D141" s="51" t="s">
        <v>260</v>
      </c>
      <c r="E141" s="51" t="s">
        <v>1405</v>
      </c>
      <c r="F141" s="36" t="s">
        <v>1415</v>
      </c>
      <c r="G141" s="55"/>
    </row>
    <row r="142" spans="2:7">
      <c r="B142" s="151"/>
      <c r="C142" s="49" t="s">
        <v>1387</v>
      </c>
      <c r="D142" s="51" t="s">
        <v>260</v>
      </c>
      <c r="E142" s="51" t="s">
        <v>1312</v>
      </c>
      <c r="F142" s="36" t="s">
        <v>1414</v>
      </c>
      <c r="G142" s="55"/>
    </row>
    <row r="143" spans="2:7">
      <c r="B143" s="151"/>
      <c r="C143" s="49" t="s">
        <v>1410</v>
      </c>
      <c r="D143" s="51" t="s">
        <v>259</v>
      </c>
      <c r="E143" s="51" t="s">
        <v>1406</v>
      </c>
      <c r="F143" s="36" t="s">
        <v>1414</v>
      </c>
      <c r="G143" s="55"/>
    </row>
    <row r="144" spans="2:7">
      <c r="B144" s="173" t="s">
        <v>1400</v>
      </c>
      <c r="C144" s="173"/>
      <c r="D144" s="173"/>
      <c r="E144" s="173"/>
      <c r="F144" s="173"/>
      <c r="G144" s="173"/>
    </row>
    <row r="145" spans="2:11">
      <c r="B145" s="151" t="s">
        <v>1401</v>
      </c>
      <c r="C145" s="49" t="s">
        <v>1363</v>
      </c>
      <c r="D145" s="51" t="s">
        <v>258</v>
      </c>
      <c r="E145" s="51" t="s">
        <v>1405</v>
      </c>
      <c r="F145" s="36" t="s">
        <v>1407</v>
      </c>
      <c r="G145" s="55"/>
    </row>
    <row r="146" spans="2:11">
      <c r="B146" s="151"/>
      <c r="C146" s="49" t="s">
        <v>1403</v>
      </c>
      <c r="D146" s="51" t="s">
        <v>259</v>
      </c>
      <c r="E146" s="51" t="s">
        <v>1406</v>
      </c>
      <c r="F146" s="36" t="s">
        <v>1407</v>
      </c>
      <c r="G146" s="55"/>
    </row>
    <row r="147" spans="2:11">
      <c r="B147" s="151"/>
      <c r="C147" s="49" t="s">
        <v>1316</v>
      </c>
      <c r="D147" s="51" t="s">
        <v>259</v>
      </c>
      <c r="E147" s="51" t="s">
        <v>1405</v>
      </c>
      <c r="F147" s="36" t="s">
        <v>1408</v>
      </c>
      <c r="G147" s="55"/>
    </row>
    <row r="148" spans="2:11">
      <c r="B148" s="151"/>
      <c r="C148" s="49" t="s">
        <v>1379</v>
      </c>
      <c r="D148" s="51" t="s">
        <v>260</v>
      </c>
      <c r="E148" s="51" t="s">
        <v>1404</v>
      </c>
      <c r="F148" s="36" t="s">
        <v>1409</v>
      </c>
      <c r="G148" s="55"/>
    </row>
    <row r="149" spans="2:11">
      <c r="B149" s="29"/>
    </row>
    <row r="151" spans="2:11" ht="17.25">
      <c r="B151" s="171" t="s">
        <v>1402</v>
      </c>
      <c r="C151" s="172"/>
    </row>
    <row r="152" spans="2:11">
      <c r="B152" s="52" t="s">
        <v>1289</v>
      </c>
      <c r="C152" s="147" t="s">
        <v>263</v>
      </c>
      <c r="D152" s="170"/>
      <c r="E152" s="147" t="s">
        <v>264</v>
      </c>
      <c r="F152" s="170"/>
      <c r="G152" s="170"/>
      <c r="H152" s="170"/>
      <c r="I152" s="170"/>
      <c r="J152" s="170"/>
      <c r="K152" s="170"/>
    </row>
    <row r="153" spans="2:11">
      <c r="B153" s="59" t="s">
        <v>1286</v>
      </c>
      <c r="C153" s="135" t="s">
        <v>1285</v>
      </c>
      <c r="D153" s="170"/>
      <c r="E153" s="135" t="s">
        <v>1090</v>
      </c>
      <c r="F153" s="170"/>
      <c r="G153" s="170"/>
      <c r="H153" s="170"/>
      <c r="I153" s="170"/>
      <c r="J153" s="170"/>
      <c r="K153" s="170"/>
    </row>
    <row r="154" spans="2:11">
      <c r="B154" s="59" t="s">
        <v>1286</v>
      </c>
      <c r="C154" s="135" t="s">
        <v>1462</v>
      </c>
      <c r="D154" s="170"/>
      <c r="E154" s="135"/>
      <c r="F154" s="170"/>
      <c r="G154" s="170"/>
      <c r="H154" s="170"/>
      <c r="I154" s="170"/>
      <c r="J154" s="170"/>
      <c r="K154" s="170"/>
    </row>
    <row r="155" spans="2:11">
      <c r="B155" s="59" t="s">
        <v>1287</v>
      </c>
      <c r="C155" s="135"/>
      <c r="D155" s="170"/>
      <c r="E155" s="135" t="s">
        <v>1285</v>
      </c>
      <c r="F155" s="170"/>
      <c r="G155" s="170"/>
      <c r="H155" s="170"/>
      <c r="I155" s="170"/>
      <c r="J155" s="170"/>
      <c r="K155" s="170"/>
    </row>
    <row r="156" spans="2:11">
      <c r="B156" s="59" t="s">
        <v>1342</v>
      </c>
      <c r="C156" s="135"/>
      <c r="D156" s="170"/>
      <c r="E156" s="135"/>
      <c r="F156" s="170"/>
      <c r="G156" s="170"/>
      <c r="H156" s="170"/>
      <c r="I156" s="170"/>
      <c r="J156" s="170"/>
      <c r="K156" s="170"/>
    </row>
    <row r="157" spans="2:11">
      <c r="B157" s="59" t="s">
        <v>1343</v>
      </c>
      <c r="C157" s="135"/>
      <c r="D157" s="170"/>
      <c r="E157" s="135"/>
      <c r="F157" s="170"/>
      <c r="G157" s="170"/>
      <c r="H157" s="170"/>
      <c r="I157" s="170"/>
      <c r="J157" s="170"/>
      <c r="K157" s="170"/>
    </row>
    <row r="158" spans="2:11">
      <c r="B158" s="59" t="s">
        <v>1288</v>
      </c>
      <c r="C158" s="135" t="s">
        <v>1344</v>
      </c>
      <c r="D158" s="170"/>
      <c r="E158" s="135"/>
      <c r="F158" s="170"/>
      <c r="G158" s="170"/>
      <c r="H158" s="170"/>
      <c r="I158" s="170"/>
      <c r="J158" s="170"/>
      <c r="K158" s="170"/>
    </row>
    <row r="159" spans="2:11">
      <c r="B159" s="59" t="s">
        <v>1307</v>
      </c>
      <c r="C159" s="135" t="s">
        <v>1219</v>
      </c>
      <c r="D159" s="170"/>
      <c r="E159" s="135"/>
      <c r="F159" s="170"/>
      <c r="G159" s="170"/>
      <c r="H159" s="170"/>
      <c r="I159" s="170"/>
      <c r="J159" s="170"/>
      <c r="K159" s="170"/>
    </row>
    <row r="160" spans="2:11">
      <c r="B160" s="59" t="s">
        <v>1345</v>
      </c>
      <c r="C160" s="135"/>
      <c r="D160" s="170"/>
      <c r="E160" s="135" t="s">
        <v>1346</v>
      </c>
      <c r="F160" s="170"/>
      <c r="G160" s="170"/>
      <c r="H160" s="170"/>
      <c r="I160" s="170"/>
      <c r="J160" s="170"/>
      <c r="K160" s="170"/>
    </row>
    <row r="161" spans="2:11">
      <c r="B161" s="59" t="s">
        <v>1335</v>
      </c>
      <c r="C161" s="135"/>
      <c r="D161" s="170"/>
      <c r="E161" s="135" t="s">
        <v>1347</v>
      </c>
      <c r="F161" s="170"/>
      <c r="G161" s="170"/>
      <c r="H161" s="170"/>
      <c r="I161" s="170"/>
      <c r="J161" s="170"/>
      <c r="K161" s="170"/>
    </row>
    <row r="162" spans="2:11" ht="16.5" customHeight="1">
      <c r="B162" s="59" t="s">
        <v>1348</v>
      </c>
      <c r="C162" s="135" t="s">
        <v>1349</v>
      </c>
      <c r="D162" s="170"/>
      <c r="E162" s="135"/>
      <c r="F162" s="170"/>
      <c r="G162" s="170"/>
      <c r="H162" s="170"/>
      <c r="I162" s="170"/>
      <c r="J162" s="170"/>
      <c r="K162" s="170"/>
    </row>
    <row r="163" spans="2:11">
      <c r="B163" s="59" t="s">
        <v>1317</v>
      </c>
      <c r="C163" s="135"/>
      <c r="D163" s="170"/>
      <c r="E163" s="135" t="s">
        <v>1350</v>
      </c>
      <c r="F163" s="170"/>
      <c r="G163" s="170"/>
      <c r="H163" s="170"/>
      <c r="I163" s="170"/>
      <c r="J163" s="170"/>
      <c r="K163" s="170"/>
    </row>
    <row r="164" spans="2:11">
      <c r="B164" s="59" t="s">
        <v>1313</v>
      </c>
      <c r="C164" s="135" t="s">
        <v>1351</v>
      </c>
      <c r="D164" s="170"/>
      <c r="E164" s="135" t="s">
        <v>1346</v>
      </c>
      <c r="F164" s="170"/>
      <c r="G164" s="170"/>
      <c r="H164" s="170"/>
      <c r="I164" s="170"/>
      <c r="J164" s="170"/>
      <c r="K164" s="170"/>
    </row>
    <row r="165" spans="2:11">
      <c r="B165" s="59" t="s">
        <v>1352</v>
      </c>
      <c r="C165" s="135"/>
      <c r="D165" s="170"/>
      <c r="E165" s="135"/>
      <c r="F165" s="170"/>
      <c r="G165" s="170"/>
      <c r="H165" s="170"/>
      <c r="I165" s="170"/>
      <c r="J165" s="170"/>
      <c r="K165" s="170"/>
    </row>
    <row r="166" spans="2:11">
      <c r="B166" s="59" t="s">
        <v>1353</v>
      </c>
      <c r="C166" s="135"/>
      <c r="D166" s="170"/>
      <c r="E166" s="135" t="s">
        <v>1355</v>
      </c>
      <c r="F166" s="170"/>
      <c r="G166" s="170"/>
      <c r="H166" s="170"/>
      <c r="I166" s="170"/>
      <c r="J166" s="170"/>
      <c r="K166" s="170"/>
    </row>
    <row r="167" spans="2:11">
      <c r="B167" s="59" t="s">
        <v>1336</v>
      </c>
      <c r="C167" s="135" t="s">
        <v>1347</v>
      </c>
      <c r="D167" s="170"/>
      <c r="E167" s="135"/>
      <c r="F167" s="170"/>
      <c r="G167" s="170"/>
      <c r="H167" s="170"/>
      <c r="I167" s="170"/>
      <c r="J167" s="170"/>
      <c r="K167" s="170"/>
    </row>
    <row r="168" spans="2:11">
      <c r="B168" s="59" t="s">
        <v>1305</v>
      </c>
      <c r="C168" s="135" t="s">
        <v>1295</v>
      </c>
      <c r="D168" s="170"/>
      <c r="E168" s="135" t="s">
        <v>1356</v>
      </c>
      <c r="F168" s="170"/>
      <c r="G168" s="170"/>
      <c r="H168" s="170"/>
      <c r="I168" s="170"/>
      <c r="J168" s="170"/>
      <c r="K168" s="170"/>
    </row>
    <row r="169" spans="2:11">
      <c r="B169" s="59" t="s">
        <v>1357</v>
      </c>
      <c r="C169" s="135" t="s">
        <v>1346</v>
      </c>
      <c r="D169" s="170"/>
      <c r="E169" s="135"/>
      <c r="F169" s="170"/>
      <c r="G169" s="170"/>
      <c r="H169" s="170"/>
      <c r="I169" s="170"/>
      <c r="J169" s="170"/>
      <c r="K169" s="170"/>
    </row>
    <row r="170" spans="2:11">
      <c r="B170" s="59" t="s">
        <v>1358</v>
      </c>
      <c r="C170" s="135" t="s">
        <v>1359</v>
      </c>
      <c r="D170" s="170"/>
      <c r="E170" s="135" t="s">
        <v>1269</v>
      </c>
      <c r="F170" s="170"/>
      <c r="G170" s="170"/>
      <c r="H170" s="170"/>
      <c r="I170" s="170"/>
      <c r="J170" s="170"/>
      <c r="K170" s="170"/>
    </row>
    <row r="171" spans="2:11">
      <c r="B171" s="59" t="s">
        <v>1360</v>
      </c>
      <c r="C171" s="135" t="s">
        <v>1269</v>
      </c>
      <c r="D171" s="170"/>
      <c r="E171" s="135"/>
      <c r="F171" s="170"/>
      <c r="G171" s="170"/>
      <c r="H171" s="170"/>
      <c r="I171" s="170"/>
      <c r="J171" s="170"/>
      <c r="K171" s="170"/>
    </row>
    <row r="172" spans="2:11">
      <c r="B172" s="59" t="s">
        <v>1306</v>
      </c>
      <c r="C172" s="135" t="s">
        <v>1361</v>
      </c>
      <c r="D172" s="170"/>
      <c r="E172" s="135" t="s">
        <v>1362</v>
      </c>
      <c r="F172" s="170"/>
      <c r="G172" s="170"/>
      <c r="H172" s="170"/>
      <c r="I172" s="170"/>
      <c r="J172" s="170"/>
      <c r="K172" s="170"/>
    </row>
    <row r="173" spans="2:11">
      <c r="B173" s="59" t="s">
        <v>1363</v>
      </c>
      <c r="C173" s="135" t="s">
        <v>1364</v>
      </c>
      <c r="D173" s="170"/>
      <c r="E173" s="135" t="s">
        <v>1090</v>
      </c>
      <c r="F173" s="170"/>
      <c r="G173" s="170"/>
      <c r="H173" s="170"/>
      <c r="I173" s="170"/>
      <c r="J173" s="170"/>
      <c r="K173" s="170"/>
    </row>
    <row r="174" spans="2:11">
      <c r="B174" s="59" t="s">
        <v>1365</v>
      </c>
      <c r="C174" s="135" t="s">
        <v>1366</v>
      </c>
      <c r="D174" s="170"/>
      <c r="E174" s="135"/>
      <c r="F174" s="170"/>
      <c r="G174" s="170"/>
      <c r="H174" s="170"/>
      <c r="I174" s="170"/>
      <c r="J174" s="170"/>
      <c r="K174" s="170"/>
    </row>
    <row r="175" spans="2:11" ht="16.5" customHeight="1">
      <c r="B175" s="59" t="s">
        <v>1367</v>
      </c>
      <c r="C175" s="135" t="s">
        <v>1368</v>
      </c>
      <c r="D175" s="170"/>
      <c r="E175" s="135"/>
      <c r="F175" s="170"/>
      <c r="G175" s="170"/>
      <c r="H175" s="170"/>
      <c r="I175" s="170"/>
      <c r="J175" s="170"/>
      <c r="K175" s="170"/>
    </row>
    <row r="176" spans="2:11" ht="16.5" customHeight="1">
      <c r="B176" s="59" t="s">
        <v>1369</v>
      </c>
      <c r="C176" s="135" t="s">
        <v>1370</v>
      </c>
      <c r="D176" s="170"/>
      <c r="E176" s="135" t="s">
        <v>998</v>
      </c>
      <c r="F176" s="170"/>
      <c r="G176" s="170"/>
      <c r="H176" s="170"/>
      <c r="I176" s="170"/>
      <c r="J176" s="170"/>
      <c r="K176" s="170"/>
    </row>
    <row r="177" spans="2:11">
      <c r="B177" s="59" t="s">
        <v>1320</v>
      </c>
      <c r="C177" s="135" t="s">
        <v>1372</v>
      </c>
      <c r="D177" s="170"/>
      <c r="E177" s="135" t="s">
        <v>1371</v>
      </c>
      <c r="F177" s="170"/>
      <c r="G177" s="170"/>
      <c r="H177" s="170"/>
      <c r="I177" s="170"/>
      <c r="J177" s="170"/>
      <c r="K177" s="170"/>
    </row>
    <row r="178" spans="2:11">
      <c r="B178" s="59" t="s">
        <v>1373</v>
      </c>
      <c r="C178" s="135"/>
      <c r="D178" s="170"/>
      <c r="E178" s="135" t="s">
        <v>1374</v>
      </c>
      <c r="F178" s="170"/>
      <c r="G178" s="170"/>
      <c r="H178" s="170"/>
      <c r="I178" s="170"/>
      <c r="J178" s="170"/>
      <c r="K178" s="170"/>
    </row>
    <row r="179" spans="2:11">
      <c r="B179" s="59" t="s">
        <v>1330</v>
      </c>
      <c r="C179" s="135" t="s">
        <v>1055</v>
      </c>
      <c r="D179" s="170"/>
      <c r="E179" s="135" t="s">
        <v>1375</v>
      </c>
      <c r="F179" s="170"/>
      <c r="G179" s="170"/>
      <c r="H179" s="170"/>
      <c r="I179" s="170"/>
      <c r="J179" s="170"/>
      <c r="K179" s="170"/>
    </row>
    <row r="180" spans="2:11">
      <c r="B180" s="59" t="s">
        <v>1376</v>
      </c>
      <c r="C180" s="135" t="s">
        <v>1377</v>
      </c>
      <c r="D180" s="170"/>
      <c r="E180" s="135" t="s">
        <v>1378</v>
      </c>
      <c r="F180" s="170"/>
      <c r="G180" s="170"/>
      <c r="H180" s="170"/>
      <c r="I180" s="170"/>
      <c r="J180" s="170"/>
      <c r="K180" s="170"/>
    </row>
    <row r="181" spans="2:11">
      <c r="B181" s="59" t="s">
        <v>1379</v>
      </c>
      <c r="C181" s="135" t="s">
        <v>1354</v>
      </c>
      <c r="D181" s="170"/>
      <c r="E181" s="135" t="s">
        <v>1380</v>
      </c>
      <c r="F181" s="170"/>
      <c r="G181" s="170"/>
      <c r="H181" s="170"/>
      <c r="I181" s="170"/>
      <c r="J181" s="170"/>
      <c r="K181" s="170"/>
    </row>
    <row r="182" spans="2:11">
      <c r="B182" s="59" t="s">
        <v>1337</v>
      </c>
      <c r="C182" s="135" t="s">
        <v>1381</v>
      </c>
      <c r="D182" s="170"/>
      <c r="E182" s="135" t="s">
        <v>1020</v>
      </c>
      <c r="F182" s="170"/>
      <c r="G182" s="170"/>
      <c r="H182" s="170"/>
      <c r="I182" s="170"/>
      <c r="J182" s="170"/>
      <c r="K182" s="170"/>
    </row>
    <row r="183" spans="2:11">
      <c r="B183" s="59" t="s">
        <v>1382</v>
      </c>
      <c r="C183" s="135" t="s">
        <v>1033</v>
      </c>
      <c r="D183" s="170"/>
      <c r="E183" s="135"/>
      <c r="F183" s="170"/>
      <c r="G183" s="170"/>
      <c r="H183" s="170"/>
      <c r="I183" s="170"/>
      <c r="J183" s="170"/>
      <c r="K183" s="170"/>
    </row>
    <row r="184" spans="2:11">
      <c r="B184" s="59" t="s">
        <v>1383</v>
      </c>
      <c r="C184" s="135" t="s">
        <v>1035</v>
      </c>
      <c r="D184" s="170"/>
      <c r="E184" s="135"/>
      <c r="F184" s="170"/>
      <c r="G184" s="170"/>
      <c r="H184" s="170"/>
      <c r="I184" s="170"/>
      <c r="J184" s="170"/>
      <c r="K184" s="170"/>
    </row>
    <row r="185" spans="2:11">
      <c r="B185" s="59" t="s">
        <v>1384</v>
      </c>
      <c r="C185" s="135"/>
      <c r="D185" s="170"/>
      <c r="E185" s="135" t="s">
        <v>1281</v>
      </c>
      <c r="F185" s="170"/>
      <c r="G185" s="170"/>
      <c r="H185" s="170"/>
      <c r="I185" s="170"/>
      <c r="J185" s="170"/>
      <c r="K185" s="170"/>
    </row>
    <row r="186" spans="2:11">
      <c r="B186" s="59" t="s">
        <v>1385</v>
      </c>
      <c r="C186" s="135" t="s">
        <v>1244</v>
      </c>
      <c r="D186" s="170"/>
      <c r="E186" s="135"/>
      <c r="F186" s="170"/>
      <c r="G186" s="170"/>
      <c r="H186" s="170"/>
      <c r="I186" s="170"/>
      <c r="J186" s="170"/>
      <c r="K186" s="170"/>
    </row>
    <row r="187" spans="2:11">
      <c r="B187" s="59" t="s">
        <v>1328</v>
      </c>
      <c r="C187" s="135" t="s">
        <v>1375</v>
      </c>
      <c r="D187" s="170"/>
      <c r="E187" s="135" t="s">
        <v>1262</v>
      </c>
      <c r="F187" s="170"/>
      <c r="G187" s="170"/>
      <c r="H187" s="170"/>
      <c r="I187" s="170"/>
      <c r="J187" s="170"/>
      <c r="K187" s="170"/>
    </row>
    <row r="188" spans="2:11">
      <c r="B188" s="59" t="s">
        <v>1386</v>
      </c>
      <c r="C188" s="135" t="s">
        <v>1243</v>
      </c>
      <c r="D188" s="170"/>
      <c r="E188" s="135"/>
      <c r="F188" s="170"/>
      <c r="G188" s="170"/>
      <c r="H188" s="170"/>
      <c r="I188" s="170"/>
      <c r="J188" s="170"/>
      <c r="K188" s="170"/>
    </row>
    <row r="189" spans="2:11">
      <c r="B189" s="59" t="s">
        <v>1387</v>
      </c>
      <c r="C189" s="135"/>
      <c r="D189" s="170"/>
      <c r="E189" s="135" t="s">
        <v>1243</v>
      </c>
      <c r="F189" s="170"/>
      <c r="G189" s="170"/>
      <c r="H189" s="170"/>
      <c r="I189" s="170"/>
      <c r="J189" s="170"/>
      <c r="K189" s="170"/>
    </row>
    <row r="190" spans="2:11">
      <c r="B190" s="59" t="s">
        <v>1388</v>
      </c>
      <c r="C190" s="135"/>
      <c r="D190" s="170"/>
      <c r="E190" s="135"/>
      <c r="F190" s="170"/>
      <c r="G190" s="170"/>
      <c r="H190" s="170"/>
      <c r="I190" s="170"/>
      <c r="J190" s="170"/>
      <c r="K190" s="170"/>
    </row>
    <row r="191" spans="2:11">
      <c r="B191" s="59" t="s">
        <v>1389</v>
      </c>
      <c r="C191" s="135"/>
      <c r="D191" s="170"/>
      <c r="E191" s="135"/>
      <c r="F191" s="170"/>
      <c r="G191" s="170"/>
      <c r="H191" s="170"/>
      <c r="I191" s="170"/>
      <c r="J191" s="170"/>
      <c r="K191" s="170"/>
    </row>
    <row r="192" spans="2:11">
      <c r="B192" s="59" t="s">
        <v>1390</v>
      </c>
      <c r="C192" s="135"/>
      <c r="D192" s="170"/>
      <c r="E192" s="135"/>
      <c r="F192" s="170"/>
      <c r="G192" s="170"/>
      <c r="H192" s="170"/>
      <c r="I192" s="170"/>
      <c r="J192" s="170"/>
      <c r="K192" s="170"/>
    </row>
    <row r="193" spans="2:11">
      <c r="B193" s="59" t="s">
        <v>1329</v>
      </c>
      <c r="C193" s="135" t="s">
        <v>1375</v>
      </c>
      <c r="D193" s="170"/>
      <c r="E193" s="135"/>
      <c r="F193" s="170"/>
      <c r="G193" s="170"/>
      <c r="H193" s="170"/>
      <c r="I193" s="170"/>
      <c r="J193" s="170"/>
      <c r="K193" s="170"/>
    </row>
    <row r="194" spans="2:11">
      <c r="B194" s="59" t="s">
        <v>1391</v>
      </c>
      <c r="C194" s="135"/>
      <c r="D194" s="170"/>
      <c r="E194" s="135"/>
      <c r="F194" s="170"/>
      <c r="G194" s="170"/>
      <c r="H194" s="170"/>
      <c r="I194" s="170"/>
      <c r="J194" s="170"/>
      <c r="K194" s="170"/>
    </row>
    <row r="195" spans="2:11">
      <c r="B195" s="59" t="s">
        <v>1392</v>
      </c>
      <c r="C195" s="135"/>
      <c r="D195" s="170"/>
      <c r="E195" s="135"/>
      <c r="F195" s="170"/>
      <c r="G195" s="170"/>
      <c r="H195" s="170"/>
      <c r="I195" s="170"/>
      <c r="J195" s="170"/>
      <c r="K195" s="170"/>
    </row>
    <row r="196" spans="2:11">
      <c r="B196" s="59" t="s">
        <v>2345</v>
      </c>
      <c r="C196" s="135"/>
      <c r="D196" s="170"/>
      <c r="E196" s="135"/>
      <c r="F196" s="170"/>
      <c r="G196" s="170"/>
      <c r="H196" s="170"/>
      <c r="I196" s="170"/>
      <c r="J196" s="170"/>
      <c r="K196" s="170"/>
    </row>
    <row r="197" spans="2:11">
      <c r="B197" s="59" t="s">
        <v>1393</v>
      </c>
      <c r="C197" s="135"/>
      <c r="D197" s="170"/>
      <c r="E197" s="135"/>
      <c r="F197" s="170"/>
      <c r="G197" s="170"/>
      <c r="H197" s="170"/>
      <c r="I197" s="170"/>
      <c r="J197" s="170"/>
      <c r="K197" s="170"/>
    </row>
    <row r="198" spans="2:11">
      <c r="B198" s="29"/>
    </row>
  </sheetData>
  <mergeCells count="135">
    <mergeCell ref="G6:G7"/>
    <mergeCell ref="B57:B60"/>
    <mergeCell ref="B11:G11"/>
    <mergeCell ref="B13:B14"/>
    <mergeCell ref="B16:B17"/>
    <mergeCell ref="B25:B29"/>
    <mergeCell ref="B31:B35"/>
    <mergeCell ref="B36:B40"/>
    <mergeCell ref="B41:G41"/>
    <mergeCell ref="B42:B45"/>
    <mergeCell ref="B46:B49"/>
    <mergeCell ref="B50:B52"/>
    <mergeCell ref="B53:B56"/>
    <mergeCell ref="B8:B10"/>
    <mergeCell ref="B6:B7"/>
    <mergeCell ref="C6:C7"/>
    <mergeCell ref="D6:D7"/>
    <mergeCell ref="E6:E7"/>
    <mergeCell ref="B101:B103"/>
    <mergeCell ref="B61:B64"/>
    <mergeCell ref="B65:B69"/>
    <mergeCell ref="B70:B74"/>
    <mergeCell ref="B75:B79"/>
    <mergeCell ref="B80:B84"/>
    <mergeCell ref="B85:G85"/>
    <mergeCell ref="B86:B89"/>
    <mergeCell ref="B90:B92"/>
    <mergeCell ref="B93:B95"/>
    <mergeCell ref="B96:B99"/>
    <mergeCell ref="B100:G100"/>
    <mergeCell ref="B151:C151"/>
    <mergeCell ref="C152:D152"/>
    <mergeCell ref="C153:D153"/>
    <mergeCell ref="C154:D154"/>
    <mergeCell ref="C155:D155"/>
    <mergeCell ref="B145:B148"/>
    <mergeCell ref="B104:B108"/>
    <mergeCell ref="B109:B112"/>
    <mergeCell ref="B113:G113"/>
    <mergeCell ref="B114:B117"/>
    <mergeCell ref="B118:B121"/>
    <mergeCell ref="B122:B125"/>
    <mergeCell ref="B126:G126"/>
    <mergeCell ref="B127:B130"/>
    <mergeCell ref="B131:B135"/>
    <mergeCell ref="B136:B143"/>
    <mergeCell ref="B144:G144"/>
    <mergeCell ref="C161:D161"/>
    <mergeCell ref="C162:D162"/>
    <mergeCell ref="C163:D163"/>
    <mergeCell ref="C164:D164"/>
    <mergeCell ref="C165:D165"/>
    <mergeCell ref="C156:D156"/>
    <mergeCell ref="C157:D157"/>
    <mergeCell ref="C158:D158"/>
    <mergeCell ref="C159:D159"/>
    <mergeCell ref="C160:D160"/>
    <mergeCell ref="C171:D171"/>
    <mergeCell ref="C172:D172"/>
    <mergeCell ref="C173:D173"/>
    <mergeCell ref="C174:D174"/>
    <mergeCell ref="C175:D175"/>
    <mergeCell ref="C166:D166"/>
    <mergeCell ref="C167:D167"/>
    <mergeCell ref="C168:D168"/>
    <mergeCell ref="C169:D169"/>
    <mergeCell ref="C170:D170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96:D196"/>
    <mergeCell ref="C197:D197"/>
    <mergeCell ref="E152:K152"/>
    <mergeCell ref="E153:K153"/>
    <mergeCell ref="E154:K154"/>
    <mergeCell ref="E155:K155"/>
    <mergeCell ref="E156:K156"/>
    <mergeCell ref="E157:K157"/>
    <mergeCell ref="E158:K158"/>
    <mergeCell ref="E159:K159"/>
    <mergeCell ref="E160:K160"/>
    <mergeCell ref="E161:K161"/>
    <mergeCell ref="E162:K162"/>
    <mergeCell ref="E163:K163"/>
    <mergeCell ref="E164:K164"/>
    <mergeCell ref="E165:K165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E171:K171"/>
    <mergeCell ref="E172:K172"/>
    <mergeCell ref="E173:K173"/>
    <mergeCell ref="E174:K174"/>
    <mergeCell ref="E175:K175"/>
    <mergeCell ref="E166:K166"/>
    <mergeCell ref="E167:K167"/>
    <mergeCell ref="E168:K168"/>
    <mergeCell ref="E169:K169"/>
    <mergeCell ref="E170:K170"/>
    <mergeCell ref="E181:K181"/>
    <mergeCell ref="E182:K182"/>
    <mergeCell ref="E183:K183"/>
    <mergeCell ref="E184:K184"/>
    <mergeCell ref="E185:K185"/>
    <mergeCell ref="E176:K176"/>
    <mergeCell ref="E177:K177"/>
    <mergeCell ref="E178:K178"/>
    <mergeCell ref="E179:K179"/>
    <mergeCell ref="E180:K180"/>
    <mergeCell ref="E196:K196"/>
    <mergeCell ref="E197:K197"/>
    <mergeCell ref="E191:K191"/>
    <mergeCell ref="E192:K192"/>
    <mergeCell ref="E193:K193"/>
    <mergeCell ref="E194:K194"/>
    <mergeCell ref="E195:K195"/>
    <mergeCell ref="E186:K186"/>
    <mergeCell ref="E187:K187"/>
    <mergeCell ref="E188:K188"/>
    <mergeCell ref="E189:K189"/>
    <mergeCell ref="E190:K190"/>
  </mergeCells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Q204"/>
  <sheetViews>
    <sheetView topLeftCell="B31" workbookViewId="0">
      <selection activeCell="Q47" sqref="B47:Q47"/>
    </sheetView>
  </sheetViews>
  <sheetFormatPr defaultRowHeight="16.5"/>
  <cols>
    <col min="1" max="1" width="2.875" customWidth="1"/>
    <col min="2" max="2" width="12.625" bestFit="1" customWidth="1"/>
    <col min="3" max="3" width="22.75" bestFit="1" customWidth="1"/>
    <col min="4" max="4" width="4.375" bestFit="1" customWidth="1"/>
    <col min="5" max="5" width="3.875" bestFit="1" customWidth="1"/>
    <col min="6" max="8" width="3.625" bestFit="1" customWidth="1"/>
    <col min="9" max="9" width="4.625" bestFit="1" customWidth="1"/>
    <col min="10" max="10" width="14.875" bestFit="1" customWidth="1"/>
    <col min="11" max="11" width="35.375" customWidth="1"/>
    <col min="12" max="17" width="5.5" bestFit="1" customWidth="1"/>
  </cols>
  <sheetData>
    <row r="1" spans="2:17">
      <c r="B1" s="178" t="s">
        <v>1658</v>
      </c>
      <c r="C1" s="179"/>
    </row>
    <row r="3" spans="2:17">
      <c r="B3" s="180" t="s">
        <v>1786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7" ht="51.75" customHeight="1">
      <c r="B4" s="180" t="s">
        <v>1787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7">
      <c r="B5" s="182" t="s">
        <v>1657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7">
      <c r="B6" s="180" t="s">
        <v>1656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8" spans="2:17">
      <c r="B8" s="79" t="s">
        <v>1659</v>
      </c>
    </row>
    <row r="9" spans="2:17">
      <c r="B9" s="176" t="s">
        <v>1660</v>
      </c>
      <c r="C9" s="176" t="s">
        <v>1661</v>
      </c>
      <c r="D9" s="176" t="s">
        <v>1662</v>
      </c>
      <c r="E9" s="176" t="s">
        <v>1788</v>
      </c>
      <c r="F9" s="176" t="s">
        <v>1663</v>
      </c>
      <c r="G9" s="176" t="s">
        <v>1789</v>
      </c>
      <c r="H9" s="176" t="s">
        <v>1664</v>
      </c>
      <c r="I9" s="176" t="s">
        <v>1903</v>
      </c>
      <c r="J9" s="176" t="s">
        <v>252</v>
      </c>
      <c r="K9" s="176" t="s">
        <v>1665</v>
      </c>
      <c r="L9" s="176" t="s">
        <v>1666</v>
      </c>
      <c r="M9" s="170"/>
      <c r="N9" s="170"/>
      <c r="O9" s="170"/>
      <c r="P9" s="170"/>
      <c r="Q9" s="170"/>
    </row>
    <row r="10" spans="2:17"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80" t="s">
        <v>1790</v>
      </c>
      <c r="M10" s="80" t="s">
        <v>1791</v>
      </c>
      <c r="N10" s="80" t="s">
        <v>1792</v>
      </c>
      <c r="O10" s="80" t="s">
        <v>1793</v>
      </c>
      <c r="P10" s="80" t="s">
        <v>1794</v>
      </c>
      <c r="Q10" s="80" t="s">
        <v>1795</v>
      </c>
    </row>
    <row r="11" spans="2:17">
      <c r="B11" s="81">
        <v>1</v>
      </c>
      <c r="C11" s="76" t="s">
        <v>1667</v>
      </c>
      <c r="D11" s="76" t="s">
        <v>202</v>
      </c>
      <c r="E11" s="76" t="s">
        <v>203</v>
      </c>
      <c r="F11" s="76" t="s">
        <v>202</v>
      </c>
      <c r="G11" s="76" t="s">
        <v>202</v>
      </c>
      <c r="H11" s="76" t="s">
        <v>202</v>
      </c>
      <c r="I11" s="76" t="s">
        <v>203</v>
      </c>
      <c r="J11" s="76" t="s">
        <v>1719</v>
      </c>
      <c r="K11" s="82" t="s">
        <v>1720</v>
      </c>
      <c r="L11" s="76" t="s">
        <v>1796</v>
      </c>
      <c r="M11" s="76" t="s">
        <v>1796</v>
      </c>
      <c r="N11" s="76" t="s">
        <v>1796</v>
      </c>
      <c r="O11" s="87" t="s">
        <v>1796</v>
      </c>
      <c r="P11" s="87" t="s">
        <v>1796</v>
      </c>
      <c r="Q11" s="88" t="s">
        <v>1796</v>
      </c>
    </row>
    <row r="12" spans="2:17">
      <c r="B12" s="81">
        <v>2</v>
      </c>
      <c r="C12" s="76" t="s">
        <v>1668</v>
      </c>
      <c r="D12" s="76" t="s">
        <v>202</v>
      </c>
      <c r="E12" s="76" t="s">
        <v>205</v>
      </c>
      <c r="F12" s="76" t="s">
        <v>202</v>
      </c>
      <c r="G12" s="76" t="s">
        <v>202</v>
      </c>
      <c r="H12" s="76" t="s">
        <v>202</v>
      </c>
      <c r="I12" s="76" t="s">
        <v>203</v>
      </c>
      <c r="J12" s="76" t="s">
        <v>1722</v>
      </c>
      <c r="K12" s="82" t="s">
        <v>1723</v>
      </c>
      <c r="L12" s="89" t="s">
        <v>248</v>
      </c>
      <c r="M12" s="76" t="s">
        <v>1797</v>
      </c>
      <c r="N12" s="87">
        <v>1</v>
      </c>
      <c r="O12" s="90" t="s">
        <v>248</v>
      </c>
      <c r="P12" s="87">
        <v>1</v>
      </c>
      <c r="Q12" s="90" t="s">
        <v>248</v>
      </c>
    </row>
    <row r="13" spans="2:17">
      <c r="B13" s="81">
        <v>3</v>
      </c>
      <c r="C13" s="76" t="s">
        <v>1669</v>
      </c>
      <c r="D13" s="76" t="s">
        <v>202</v>
      </c>
      <c r="E13" s="76" t="s">
        <v>203</v>
      </c>
      <c r="F13" s="76" t="s">
        <v>202</v>
      </c>
      <c r="G13" s="76" t="s">
        <v>202</v>
      </c>
      <c r="H13" s="76" t="s">
        <v>202</v>
      </c>
      <c r="I13" s="76" t="s">
        <v>202</v>
      </c>
      <c r="J13" s="76" t="s">
        <v>1724</v>
      </c>
      <c r="K13" s="82" t="s">
        <v>1740</v>
      </c>
      <c r="L13" s="89" t="s">
        <v>248</v>
      </c>
      <c r="M13" s="76" t="s">
        <v>1797</v>
      </c>
      <c r="N13" s="87">
        <v>1</v>
      </c>
      <c r="O13" s="90" t="s">
        <v>248</v>
      </c>
      <c r="P13" s="87">
        <v>1</v>
      </c>
      <c r="Q13" s="90" t="s">
        <v>248</v>
      </c>
    </row>
    <row r="14" spans="2:17">
      <c r="B14" s="81">
        <v>4</v>
      </c>
      <c r="C14" s="76" t="s">
        <v>1670</v>
      </c>
      <c r="D14" s="76" t="s">
        <v>202</v>
      </c>
      <c r="E14" s="76" t="s">
        <v>202</v>
      </c>
      <c r="F14" s="76" t="s">
        <v>203</v>
      </c>
      <c r="G14" s="76" t="s">
        <v>203</v>
      </c>
      <c r="H14" s="76" t="s">
        <v>203</v>
      </c>
      <c r="I14" s="76" t="s">
        <v>203</v>
      </c>
      <c r="J14" s="76" t="s">
        <v>1725</v>
      </c>
      <c r="K14" s="82" t="s">
        <v>1741</v>
      </c>
      <c r="L14" s="76">
        <v>1</v>
      </c>
      <c r="M14" s="87">
        <v>1</v>
      </c>
      <c r="N14" s="76" t="s">
        <v>1797</v>
      </c>
      <c r="O14" s="76">
        <v>1</v>
      </c>
      <c r="P14" s="76">
        <v>1</v>
      </c>
      <c r="Q14" s="87">
        <v>1</v>
      </c>
    </row>
    <row r="15" spans="2:17">
      <c r="B15" s="81">
        <v>5</v>
      </c>
      <c r="C15" s="76" t="s">
        <v>1671</v>
      </c>
      <c r="D15" s="76" t="s">
        <v>203</v>
      </c>
      <c r="E15" s="76" t="s">
        <v>203</v>
      </c>
      <c r="F15" s="76" t="s">
        <v>203</v>
      </c>
      <c r="G15" s="76" t="s">
        <v>203</v>
      </c>
      <c r="H15" s="76" t="s">
        <v>203</v>
      </c>
      <c r="I15" s="76" t="s">
        <v>203</v>
      </c>
      <c r="J15" s="76" t="s">
        <v>1726</v>
      </c>
      <c r="K15" s="82" t="s">
        <v>1742</v>
      </c>
      <c r="L15" s="89" t="s">
        <v>248</v>
      </c>
      <c r="M15" s="87" t="s">
        <v>1797</v>
      </c>
      <c r="N15" s="87" t="s">
        <v>1797</v>
      </c>
      <c r="O15" s="90" t="s">
        <v>248</v>
      </c>
      <c r="P15" s="87">
        <v>1</v>
      </c>
      <c r="Q15" s="90" t="s">
        <v>248</v>
      </c>
    </row>
    <row r="16" spans="2:17">
      <c r="B16" s="81">
        <v>6</v>
      </c>
      <c r="C16" s="76" t="s">
        <v>1672</v>
      </c>
      <c r="D16" s="76" t="s">
        <v>202</v>
      </c>
      <c r="E16" s="76" t="s">
        <v>205</v>
      </c>
      <c r="F16" s="76" t="s">
        <v>202</v>
      </c>
      <c r="G16" s="76" t="s">
        <v>203</v>
      </c>
      <c r="H16" s="76" t="s">
        <v>203</v>
      </c>
      <c r="I16" s="76" t="s">
        <v>203</v>
      </c>
      <c r="J16" s="76" t="s">
        <v>1727</v>
      </c>
      <c r="K16" s="82" t="s">
        <v>1743</v>
      </c>
      <c r="L16" s="76" t="s">
        <v>1797</v>
      </c>
      <c r="M16" s="87">
        <v>1</v>
      </c>
      <c r="N16" s="90" t="s">
        <v>248</v>
      </c>
      <c r="O16" s="87">
        <v>1</v>
      </c>
      <c r="P16" s="90" t="s">
        <v>248</v>
      </c>
      <c r="Q16" s="90" t="s">
        <v>248</v>
      </c>
    </row>
    <row r="17" spans="2:17">
      <c r="B17" s="81">
        <v>7</v>
      </c>
      <c r="C17" s="76" t="s">
        <v>1673</v>
      </c>
      <c r="D17" s="76" t="s">
        <v>202</v>
      </c>
      <c r="E17" s="76" t="s">
        <v>203</v>
      </c>
      <c r="F17" s="76" t="s">
        <v>202</v>
      </c>
      <c r="G17" s="76" t="s">
        <v>203</v>
      </c>
      <c r="H17" s="76" t="s">
        <v>203</v>
      </c>
      <c r="I17" s="76" t="s">
        <v>205</v>
      </c>
      <c r="J17" s="76" t="s">
        <v>1726</v>
      </c>
      <c r="K17" s="82" t="s">
        <v>1744</v>
      </c>
      <c r="L17" s="76">
        <v>1</v>
      </c>
      <c r="M17" s="87">
        <v>1</v>
      </c>
      <c r="N17" s="87">
        <v>1</v>
      </c>
      <c r="O17" s="87">
        <v>1</v>
      </c>
      <c r="P17" s="87" t="s">
        <v>1797</v>
      </c>
      <c r="Q17" s="87">
        <v>1</v>
      </c>
    </row>
    <row r="18" spans="2:17">
      <c r="B18" s="81">
        <v>8</v>
      </c>
      <c r="C18" s="76" t="s">
        <v>1674</v>
      </c>
      <c r="D18" s="76" t="s">
        <v>203</v>
      </c>
      <c r="E18" s="76" t="s">
        <v>202</v>
      </c>
      <c r="F18" s="76" t="s">
        <v>202</v>
      </c>
      <c r="G18" s="76" t="s">
        <v>203</v>
      </c>
      <c r="H18" s="76" t="s">
        <v>202</v>
      </c>
      <c r="I18" s="76" t="s">
        <v>203</v>
      </c>
      <c r="J18" s="76" t="s">
        <v>1727</v>
      </c>
      <c r="K18" s="82" t="s">
        <v>1745</v>
      </c>
      <c r="L18" s="76" t="s">
        <v>1797</v>
      </c>
      <c r="M18" s="87">
        <v>1</v>
      </c>
      <c r="N18" s="90" t="s">
        <v>248</v>
      </c>
      <c r="O18" s="87">
        <v>1</v>
      </c>
      <c r="P18" s="90" t="s">
        <v>248</v>
      </c>
      <c r="Q18" s="90" t="s">
        <v>248</v>
      </c>
    </row>
    <row r="19" spans="2:17" ht="16.5" customHeight="1">
      <c r="B19" s="81">
        <v>9</v>
      </c>
      <c r="C19" s="76" t="s">
        <v>1675</v>
      </c>
      <c r="D19" s="76" t="s">
        <v>203</v>
      </c>
      <c r="E19" s="76" t="s">
        <v>207</v>
      </c>
      <c r="F19" s="76" t="s">
        <v>203</v>
      </c>
      <c r="G19" s="76" t="s">
        <v>203</v>
      </c>
      <c r="H19" s="76" t="s">
        <v>203</v>
      </c>
      <c r="I19" s="76" t="s">
        <v>203</v>
      </c>
      <c r="J19" s="76" t="s">
        <v>1724</v>
      </c>
      <c r="K19" s="82" t="s">
        <v>1746</v>
      </c>
      <c r="L19" s="76" t="s">
        <v>248</v>
      </c>
      <c r="M19" s="87" t="s">
        <v>1797</v>
      </c>
      <c r="N19" s="87">
        <v>1</v>
      </c>
      <c r="O19" s="90" t="s">
        <v>248</v>
      </c>
      <c r="P19" s="87">
        <v>1</v>
      </c>
      <c r="Q19" s="90" t="s">
        <v>248</v>
      </c>
    </row>
    <row r="20" spans="2:17">
      <c r="B20" s="81">
        <v>10</v>
      </c>
      <c r="C20" s="76" t="s">
        <v>1677</v>
      </c>
      <c r="D20" s="76" t="s">
        <v>203</v>
      </c>
      <c r="E20" s="76" t="s">
        <v>203</v>
      </c>
      <c r="F20" s="76" t="s">
        <v>205</v>
      </c>
      <c r="G20" s="76" t="s">
        <v>203</v>
      </c>
      <c r="H20" s="76" t="s">
        <v>203</v>
      </c>
      <c r="I20" s="76" t="s">
        <v>203</v>
      </c>
      <c r="J20" s="76" t="s">
        <v>1724</v>
      </c>
      <c r="K20" s="82" t="s">
        <v>1747</v>
      </c>
      <c r="L20" s="76" t="s">
        <v>248</v>
      </c>
      <c r="M20" s="87">
        <v>1</v>
      </c>
      <c r="N20" s="90" t="s">
        <v>248</v>
      </c>
      <c r="O20" s="87" t="s">
        <v>1797</v>
      </c>
      <c r="P20" s="87">
        <v>1</v>
      </c>
      <c r="Q20" s="90" t="s">
        <v>248</v>
      </c>
    </row>
    <row r="21" spans="2:17">
      <c r="B21" s="81">
        <v>11</v>
      </c>
      <c r="C21" s="76" t="s">
        <v>1676</v>
      </c>
      <c r="D21" s="76" t="s">
        <v>202</v>
      </c>
      <c r="E21" s="76" t="s">
        <v>208</v>
      </c>
      <c r="F21" s="76" t="s">
        <v>202</v>
      </c>
      <c r="G21" s="76" t="s">
        <v>203</v>
      </c>
      <c r="H21" s="76" t="s">
        <v>203</v>
      </c>
      <c r="I21" s="76" t="s">
        <v>203</v>
      </c>
      <c r="J21" s="76" t="s">
        <v>1725</v>
      </c>
      <c r="K21" s="82" t="s">
        <v>1748</v>
      </c>
      <c r="L21" s="89" t="s">
        <v>248</v>
      </c>
      <c r="M21" s="87">
        <v>1</v>
      </c>
      <c r="N21" s="90" t="s">
        <v>248</v>
      </c>
      <c r="O21" s="87" t="s">
        <v>1797</v>
      </c>
      <c r="P21" s="87">
        <v>1</v>
      </c>
      <c r="Q21" s="90" t="s">
        <v>248</v>
      </c>
    </row>
    <row r="22" spans="2:17">
      <c r="B22" s="81">
        <v>12</v>
      </c>
      <c r="C22" s="76" t="s">
        <v>1678</v>
      </c>
      <c r="D22" s="76" t="s">
        <v>203</v>
      </c>
      <c r="E22" s="76" t="s">
        <v>203</v>
      </c>
      <c r="F22" s="76" t="s">
        <v>203</v>
      </c>
      <c r="G22" s="76" t="s">
        <v>205</v>
      </c>
      <c r="H22" s="76" t="s">
        <v>203</v>
      </c>
      <c r="I22" s="76" t="s">
        <v>203</v>
      </c>
      <c r="J22" s="76" t="s">
        <v>1724</v>
      </c>
      <c r="K22" s="82" t="s">
        <v>1749</v>
      </c>
      <c r="L22" s="76">
        <v>1</v>
      </c>
      <c r="M22" s="90" t="s">
        <v>248</v>
      </c>
      <c r="N22" s="87">
        <v>1</v>
      </c>
      <c r="O22" s="87">
        <v>1</v>
      </c>
      <c r="P22" s="87">
        <v>1</v>
      </c>
      <c r="Q22" s="87" t="s">
        <v>1797</v>
      </c>
    </row>
    <row r="23" spans="2:17">
      <c r="B23" s="81">
        <v>13</v>
      </c>
      <c r="C23" s="76" t="s">
        <v>1679</v>
      </c>
      <c r="D23" s="76" t="s">
        <v>203</v>
      </c>
      <c r="E23" s="76" t="s">
        <v>207</v>
      </c>
      <c r="F23" s="76" t="s">
        <v>203</v>
      </c>
      <c r="G23" s="76" t="s">
        <v>203</v>
      </c>
      <c r="H23" s="76" t="s">
        <v>205</v>
      </c>
      <c r="I23" s="76" t="s">
        <v>205</v>
      </c>
      <c r="J23" s="76" t="s">
        <v>1725</v>
      </c>
      <c r="K23" s="82" t="s">
        <v>1750</v>
      </c>
      <c r="L23" s="89" t="s">
        <v>248</v>
      </c>
      <c r="M23" s="87">
        <v>1</v>
      </c>
      <c r="N23" s="90" t="s">
        <v>248</v>
      </c>
      <c r="O23" s="87" t="s">
        <v>1797</v>
      </c>
      <c r="P23" s="87">
        <v>1</v>
      </c>
      <c r="Q23" s="90" t="s">
        <v>248</v>
      </c>
    </row>
    <row r="24" spans="2:17">
      <c r="B24" s="81">
        <v>14</v>
      </c>
      <c r="C24" s="76" t="s">
        <v>1680</v>
      </c>
      <c r="D24" s="76" t="s">
        <v>203</v>
      </c>
      <c r="E24" s="76" t="s">
        <v>202</v>
      </c>
      <c r="F24" s="76" t="s">
        <v>205</v>
      </c>
      <c r="G24" s="76" t="s">
        <v>205</v>
      </c>
      <c r="H24" s="76" t="s">
        <v>205</v>
      </c>
      <c r="I24" s="76" t="s">
        <v>205</v>
      </c>
      <c r="J24" s="76" t="s">
        <v>1728</v>
      </c>
      <c r="K24" s="82" t="s">
        <v>1751</v>
      </c>
      <c r="L24" s="76"/>
      <c r="M24" s="87"/>
      <c r="N24" s="87"/>
      <c r="O24" s="87"/>
      <c r="P24" s="87"/>
      <c r="Q24" s="90"/>
    </row>
    <row r="25" spans="2:17">
      <c r="B25" s="81">
        <v>15</v>
      </c>
      <c r="C25" s="76" t="s">
        <v>1681</v>
      </c>
      <c r="D25" s="76" t="s">
        <v>203</v>
      </c>
      <c r="E25" s="76" t="s">
        <v>207</v>
      </c>
      <c r="F25" s="76" t="s">
        <v>202</v>
      </c>
      <c r="G25" s="76" t="s">
        <v>205</v>
      </c>
      <c r="H25" s="76" t="s">
        <v>203</v>
      </c>
      <c r="I25" s="76" t="s">
        <v>203</v>
      </c>
      <c r="J25" s="76" t="s">
        <v>1727</v>
      </c>
      <c r="K25" s="82" t="s">
        <v>1752</v>
      </c>
      <c r="L25" s="89" t="s">
        <v>248</v>
      </c>
      <c r="M25" s="87" t="s">
        <v>1797</v>
      </c>
      <c r="N25" s="87">
        <v>1</v>
      </c>
      <c r="O25" s="90" t="s">
        <v>248</v>
      </c>
      <c r="P25" s="87">
        <v>1</v>
      </c>
      <c r="Q25" s="90" t="s">
        <v>248</v>
      </c>
    </row>
    <row r="26" spans="2:17">
      <c r="B26" s="81">
        <v>16</v>
      </c>
      <c r="C26" s="76" t="s">
        <v>1682</v>
      </c>
      <c r="D26" s="76" t="s">
        <v>203</v>
      </c>
      <c r="E26" s="76" t="s">
        <v>207</v>
      </c>
      <c r="F26" s="76" t="s">
        <v>203</v>
      </c>
      <c r="G26" s="76" t="s">
        <v>203</v>
      </c>
      <c r="H26" s="76" t="s">
        <v>205</v>
      </c>
      <c r="I26" s="76" t="s">
        <v>205</v>
      </c>
      <c r="J26" s="76" t="s">
        <v>1729</v>
      </c>
      <c r="K26" s="82" t="s">
        <v>1753</v>
      </c>
      <c r="L26" s="76"/>
      <c r="M26" s="87"/>
      <c r="N26" s="87"/>
      <c r="O26" s="87"/>
      <c r="P26" s="87"/>
      <c r="Q26" s="90"/>
    </row>
    <row r="27" spans="2:17">
      <c r="B27" s="81">
        <v>17</v>
      </c>
      <c r="C27" s="76" t="s">
        <v>1683</v>
      </c>
      <c r="D27" s="76" t="s">
        <v>203</v>
      </c>
      <c r="E27" s="76" t="s">
        <v>205</v>
      </c>
      <c r="F27" s="76" t="s">
        <v>203</v>
      </c>
      <c r="G27" s="76" t="s">
        <v>205</v>
      </c>
      <c r="H27" s="76" t="s">
        <v>203</v>
      </c>
      <c r="I27" s="76" t="s">
        <v>205</v>
      </c>
      <c r="J27" s="76" t="s">
        <v>1727</v>
      </c>
      <c r="K27" s="82" t="s">
        <v>1754</v>
      </c>
      <c r="L27" s="89" t="s">
        <v>248</v>
      </c>
      <c r="M27" s="87" t="s">
        <v>1797</v>
      </c>
      <c r="N27" s="87">
        <v>1</v>
      </c>
      <c r="O27" s="90" t="s">
        <v>248</v>
      </c>
      <c r="P27" s="87">
        <v>1</v>
      </c>
      <c r="Q27" s="90" t="s">
        <v>248</v>
      </c>
    </row>
    <row r="28" spans="2:17">
      <c r="B28" s="81">
        <v>18</v>
      </c>
      <c r="C28" s="76" t="s">
        <v>1684</v>
      </c>
      <c r="D28" s="76" t="s">
        <v>203</v>
      </c>
      <c r="E28" s="76" t="s">
        <v>207</v>
      </c>
      <c r="F28" s="76" t="s">
        <v>205</v>
      </c>
      <c r="G28" s="76" t="s">
        <v>205</v>
      </c>
      <c r="H28" s="76" t="s">
        <v>203</v>
      </c>
      <c r="I28" s="76" t="s">
        <v>203</v>
      </c>
      <c r="J28" s="76" t="s">
        <v>1728</v>
      </c>
      <c r="K28" s="82" t="s">
        <v>1755</v>
      </c>
      <c r="L28" s="89" t="s">
        <v>248</v>
      </c>
      <c r="M28" s="87">
        <v>1</v>
      </c>
      <c r="N28" s="90" t="s">
        <v>248</v>
      </c>
      <c r="O28" s="87" t="s">
        <v>1797</v>
      </c>
      <c r="P28" s="87">
        <v>1</v>
      </c>
      <c r="Q28" s="90" t="s">
        <v>248</v>
      </c>
    </row>
    <row r="29" spans="2:17">
      <c r="B29" s="81">
        <v>19</v>
      </c>
      <c r="C29" s="76" t="s">
        <v>1685</v>
      </c>
      <c r="D29" s="76" t="s">
        <v>205</v>
      </c>
      <c r="E29" s="76" t="s">
        <v>203</v>
      </c>
      <c r="F29" s="76" t="s">
        <v>203</v>
      </c>
      <c r="G29" s="76" t="s">
        <v>207</v>
      </c>
      <c r="H29" s="76" t="s">
        <v>205</v>
      </c>
      <c r="I29" s="76" t="s">
        <v>205</v>
      </c>
      <c r="J29" s="76" t="s">
        <v>1730</v>
      </c>
      <c r="K29" s="82" t="s">
        <v>1756</v>
      </c>
      <c r="L29" s="76">
        <v>1</v>
      </c>
      <c r="M29" s="90" t="s">
        <v>248</v>
      </c>
      <c r="N29" s="87">
        <v>1</v>
      </c>
      <c r="O29" s="87">
        <v>1</v>
      </c>
      <c r="P29" s="87">
        <v>1</v>
      </c>
      <c r="Q29" s="87" t="s">
        <v>1797</v>
      </c>
    </row>
    <row r="30" spans="2:17">
      <c r="B30" s="81">
        <v>20</v>
      </c>
      <c r="C30" s="76" t="s">
        <v>1686</v>
      </c>
      <c r="D30" s="76" t="s">
        <v>203</v>
      </c>
      <c r="E30" s="76" t="s">
        <v>203</v>
      </c>
      <c r="F30" s="76" t="s">
        <v>203</v>
      </c>
      <c r="G30" s="76" t="s">
        <v>203</v>
      </c>
      <c r="H30" s="76" t="s">
        <v>205</v>
      </c>
      <c r="I30" s="76" t="s">
        <v>205</v>
      </c>
      <c r="J30" s="76" t="s">
        <v>1725</v>
      </c>
      <c r="K30" s="82" t="s">
        <v>1757</v>
      </c>
      <c r="L30" s="89" t="s">
        <v>248</v>
      </c>
      <c r="M30" s="87">
        <v>1</v>
      </c>
      <c r="N30" s="87">
        <v>1</v>
      </c>
      <c r="O30" s="87">
        <v>1</v>
      </c>
      <c r="P30" s="87" t="s">
        <v>1797</v>
      </c>
      <c r="Q30" s="90" t="s">
        <v>248</v>
      </c>
    </row>
    <row r="31" spans="2:17">
      <c r="B31" s="81">
        <v>21</v>
      </c>
      <c r="C31" s="76" t="s">
        <v>1687</v>
      </c>
      <c r="D31" s="76" t="s">
        <v>205</v>
      </c>
      <c r="E31" s="76" t="s">
        <v>205</v>
      </c>
      <c r="F31" s="76" t="s">
        <v>205</v>
      </c>
      <c r="G31" s="76" t="s">
        <v>205</v>
      </c>
      <c r="H31" s="76" t="s">
        <v>205</v>
      </c>
      <c r="I31" s="76" t="s">
        <v>205</v>
      </c>
      <c r="J31" s="76" t="s">
        <v>1727</v>
      </c>
      <c r="K31" s="82" t="s">
        <v>1758</v>
      </c>
      <c r="L31" s="76"/>
      <c r="M31" s="87"/>
      <c r="N31" s="87"/>
      <c r="O31" s="87"/>
      <c r="P31" s="87"/>
      <c r="Q31" s="87"/>
    </row>
    <row r="32" spans="2:17">
      <c r="B32" s="81">
        <v>22</v>
      </c>
      <c r="C32" s="76" t="s">
        <v>1688</v>
      </c>
      <c r="D32" s="76" t="s">
        <v>205</v>
      </c>
      <c r="E32" s="76" t="s">
        <v>205</v>
      </c>
      <c r="F32" s="76" t="s">
        <v>203</v>
      </c>
      <c r="G32" s="76" t="s">
        <v>205</v>
      </c>
      <c r="H32" s="76" t="s">
        <v>203</v>
      </c>
      <c r="I32" s="76" t="s">
        <v>205</v>
      </c>
      <c r="J32" s="76" t="s">
        <v>1724</v>
      </c>
      <c r="K32" s="82" t="s">
        <v>1759</v>
      </c>
      <c r="L32" s="76"/>
      <c r="M32" s="87"/>
      <c r="N32" s="87"/>
      <c r="O32" s="87"/>
      <c r="P32" s="87"/>
      <c r="Q32" s="87"/>
    </row>
    <row r="33" spans="2:17">
      <c r="B33" s="81">
        <v>23</v>
      </c>
      <c r="C33" s="76" t="s">
        <v>1689</v>
      </c>
      <c r="D33" s="76" t="s">
        <v>205</v>
      </c>
      <c r="E33" s="76" t="s">
        <v>208</v>
      </c>
      <c r="F33" s="76" t="s">
        <v>203</v>
      </c>
      <c r="G33" s="76" t="s">
        <v>207</v>
      </c>
      <c r="H33" s="76" t="s">
        <v>203</v>
      </c>
      <c r="I33" s="76" t="s">
        <v>205</v>
      </c>
      <c r="J33" s="76" t="s">
        <v>1725</v>
      </c>
      <c r="K33" s="82" t="s">
        <v>1760</v>
      </c>
      <c r="L33" s="76" t="s">
        <v>1797</v>
      </c>
      <c r="M33" s="87">
        <v>1</v>
      </c>
      <c r="N33" s="90" t="s">
        <v>248</v>
      </c>
      <c r="O33" s="87">
        <v>1</v>
      </c>
      <c r="P33" s="90" t="s">
        <v>248</v>
      </c>
      <c r="Q33" s="90" t="s">
        <v>248</v>
      </c>
    </row>
    <row r="34" spans="2:17">
      <c r="B34" s="81">
        <v>24</v>
      </c>
      <c r="C34" s="76" t="s">
        <v>1690</v>
      </c>
      <c r="D34" s="76" t="s">
        <v>203</v>
      </c>
      <c r="E34" s="76" t="s">
        <v>203</v>
      </c>
      <c r="F34" s="76" t="s">
        <v>203</v>
      </c>
      <c r="G34" s="76" t="s">
        <v>203</v>
      </c>
      <c r="H34" s="76" t="s">
        <v>203</v>
      </c>
      <c r="I34" s="76" t="s">
        <v>207</v>
      </c>
      <c r="J34" s="76" t="s">
        <v>1729</v>
      </c>
      <c r="K34" s="82" t="s">
        <v>1785</v>
      </c>
      <c r="L34" s="89" t="s">
        <v>248</v>
      </c>
      <c r="M34" s="87">
        <v>1</v>
      </c>
      <c r="N34" s="90" t="s">
        <v>248</v>
      </c>
      <c r="O34" s="87" t="s">
        <v>1797</v>
      </c>
      <c r="P34" s="87">
        <v>1</v>
      </c>
      <c r="Q34" s="90" t="s">
        <v>248</v>
      </c>
    </row>
    <row r="35" spans="2:17">
      <c r="B35" s="176" t="s">
        <v>1660</v>
      </c>
      <c r="C35" s="176" t="s">
        <v>1661</v>
      </c>
      <c r="D35" s="176" t="s">
        <v>1662</v>
      </c>
      <c r="E35" s="176" t="s">
        <v>1788</v>
      </c>
      <c r="F35" s="176" t="s">
        <v>1663</v>
      </c>
      <c r="G35" s="176" t="s">
        <v>1789</v>
      </c>
      <c r="H35" s="176" t="s">
        <v>1664</v>
      </c>
      <c r="I35" s="176" t="s">
        <v>1903</v>
      </c>
      <c r="J35" s="176" t="s">
        <v>252</v>
      </c>
      <c r="K35" s="176" t="s">
        <v>1665</v>
      </c>
      <c r="L35" s="176" t="s">
        <v>1666</v>
      </c>
      <c r="M35" s="170"/>
      <c r="N35" s="170"/>
      <c r="O35" s="170"/>
      <c r="P35" s="170"/>
      <c r="Q35" s="170"/>
    </row>
    <row r="36" spans="2:17"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80" t="s">
        <v>1790</v>
      </c>
      <c r="M36" s="80" t="s">
        <v>1791</v>
      </c>
      <c r="N36" s="80" t="s">
        <v>1792</v>
      </c>
      <c r="O36" s="80" t="s">
        <v>1793</v>
      </c>
      <c r="P36" s="80" t="s">
        <v>1794</v>
      </c>
      <c r="Q36" s="80" t="s">
        <v>1795</v>
      </c>
    </row>
    <row r="37" spans="2:17">
      <c r="B37" s="81">
        <v>25</v>
      </c>
      <c r="C37" s="76" t="s">
        <v>1691</v>
      </c>
      <c r="D37" s="76" t="s">
        <v>205</v>
      </c>
      <c r="E37" s="76" t="s">
        <v>207</v>
      </c>
      <c r="F37" s="76" t="s">
        <v>205</v>
      </c>
      <c r="G37" s="76" t="s">
        <v>207</v>
      </c>
      <c r="H37" s="76" t="s">
        <v>203</v>
      </c>
      <c r="I37" s="76" t="s">
        <v>205</v>
      </c>
      <c r="J37" s="76" t="s">
        <v>1727</v>
      </c>
      <c r="K37" s="82" t="s">
        <v>1740</v>
      </c>
      <c r="L37" s="76"/>
      <c r="M37" s="87"/>
      <c r="N37" s="87"/>
      <c r="O37" s="87"/>
      <c r="P37" s="87"/>
      <c r="Q37" s="87"/>
    </row>
    <row r="38" spans="2:17">
      <c r="B38" s="81">
        <v>26</v>
      </c>
      <c r="C38" s="76" t="s">
        <v>1692</v>
      </c>
      <c r="D38" s="76" t="s">
        <v>205</v>
      </c>
      <c r="E38" s="76" t="s">
        <v>207</v>
      </c>
      <c r="F38" s="76" t="s">
        <v>205</v>
      </c>
      <c r="G38" s="76" t="s">
        <v>205</v>
      </c>
      <c r="H38" s="76" t="s">
        <v>203</v>
      </c>
      <c r="I38" s="76" t="s">
        <v>205</v>
      </c>
      <c r="J38" s="76" t="s">
        <v>1729</v>
      </c>
      <c r="K38" s="82" t="s">
        <v>1784</v>
      </c>
      <c r="L38" s="76">
        <v>1</v>
      </c>
      <c r="M38" s="87">
        <v>1</v>
      </c>
      <c r="N38" s="87" t="s">
        <v>1797</v>
      </c>
      <c r="O38" s="87">
        <v>1</v>
      </c>
      <c r="P38" s="87">
        <v>1</v>
      </c>
      <c r="Q38" s="87">
        <v>1</v>
      </c>
    </row>
    <row r="39" spans="2:17">
      <c r="B39" s="81">
        <v>27</v>
      </c>
      <c r="C39" s="76" t="s">
        <v>1693</v>
      </c>
      <c r="D39" s="76" t="s">
        <v>205</v>
      </c>
      <c r="E39" s="76" t="s">
        <v>202</v>
      </c>
      <c r="F39" s="76" t="s">
        <v>207</v>
      </c>
      <c r="G39" s="76" t="s">
        <v>205</v>
      </c>
      <c r="H39" s="76" t="s">
        <v>205</v>
      </c>
      <c r="I39" s="76" t="s">
        <v>205</v>
      </c>
      <c r="J39" s="76" t="s">
        <v>1728</v>
      </c>
      <c r="K39" s="82" t="s">
        <v>1783</v>
      </c>
      <c r="L39" s="89" t="s">
        <v>248</v>
      </c>
      <c r="M39" s="88" t="s">
        <v>1797</v>
      </c>
      <c r="N39" s="87">
        <v>1</v>
      </c>
      <c r="O39" s="90" t="s">
        <v>248</v>
      </c>
      <c r="P39" s="87">
        <v>1</v>
      </c>
      <c r="Q39" s="90" t="s">
        <v>248</v>
      </c>
    </row>
    <row r="40" spans="2:17">
      <c r="B40" s="81">
        <v>28</v>
      </c>
      <c r="C40" s="76" t="s">
        <v>1694</v>
      </c>
      <c r="D40" s="76" t="s">
        <v>203</v>
      </c>
      <c r="E40" s="76" t="s">
        <v>202</v>
      </c>
      <c r="F40" s="76" t="s">
        <v>202</v>
      </c>
      <c r="G40" s="76" t="s">
        <v>203</v>
      </c>
      <c r="H40" s="76" t="s">
        <v>203</v>
      </c>
      <c r="I40" s="76" t="s">
        <v>207</v>
      </c>
      <c r="J40" s="76" t="s">
        <v>1728</v>
      </c>
      <c r="K40" s="82" t="s">
        <v>1782</v>
      </c>
      <c r="L40" s="76" t="s">
        <v>1797</v>
      </c>
      <c r="M40" s="87">
        <v>1</v>
      </c>
      <c r="N40" s="90" t="s">
        <v>248</v>
      </c>
      <c r="O40" s="87">
        <v>1</v>
      </c>
      <c r="P40" s="90" t="s">
        <v>248</v>
      </c>
      <c r="Q40" s="90" t="s">
        <v>248</v>
      </c>
    </row>
    <row r="41" spans="2:17">
      <c r="B41" s="81">
        <v>29</v>
      </c>
      <c r="C41" s="76" t="s">
        <v>1695</v>
      </c>
      <c r="D41" s="76" t="s">
        <v>203</v>
      </c>
      <c r="E41" s="76" t="s">
        <v>203</v>
      </c>
      <c r="F41" s="76" t="s">
        <v>202</v>
      </c>
      <c r="G41" s="76" t="s">
        <v>203</v>
      </c>
      <c r="H41" s="76" t="s">
        <v>203</v>
      </c>
      <c r="I41" s="76" t="s">
        <v>207</v>
      </c>
      <c r="J41" s="76" t="s">
        <v>1726</v>
      </c>
      <c r="K41" s="82" t="s">
        <v>1781</v>
      </c>
      <c r="L41" s="89" t="s">
        <v>248</v>
      </c>
      <c r="M41" s="87">
        <v>1</v>
      </c>
      <c r="N41" s="90" t="s">
        <v>248</v>
      </c>
      <c r="O41" s="87" t="s">
        <v>1797</v>
      </c>
      <c r="P41" s="87">
        <v>1</v>
      </c>
      <c r="Q41" s="90" t="s">
        <v>248</v>
      </c>
    </row>
    <row r="42" spans="2:17">
      <c r="B42" s="81">
        <v>30</v>
      </c>
      <c r="C42" s="76" t="s">
        <v>1696</v>
      </c>
      <c r="D42" s="76" t="s">
        <v>205</v>
      </c>
      <c r="E42" s="76" t="s">
        <v>205</v>
      </c>
      <c r="F42" s="76" t="s">
        <v>207</v>
      </c>
      <c r="G42" s="76" t="s">
        <v>205</v>
      </c>
      <c r="H42" s="76" t="s">
        <v>205</v>
      </c>
      <c r="I42" s="76" t="s">
        <v>205</v>
      </c>
      <c r="J42" s="76" t="s">
        <v>1725</v>
      </c>
      <c r="K42" s="82" t="s">
        <v>1780</v>
      </c>
      <c r="L42" s="76"/>
      <c r="M42" s="87"/>
      <c r="N42" s="87"/>
      <c r="O42" s="87"/>
      <c r="P42" s="87"/>
      <c r="Q42" s="87"/>
    </row>
    <row r="43" spans="2:17">
      <c r="B43" s="81">
        <v>31</v>
      </c>
      <c r="C43" s="76" t="s">
        <v>1697</v>
      </c>
      <c r="D43" s="76" t="s">
        <v>205</v>
      </c>
      <c r="E43" s="76" t="s">
        <v>207</v>
      </c>
      <c r="F43" s="76" t="s">
        <v>205</v>
      </c>
      <c r="G43" s="76" t="s">
        <v>207</v>
      </c>
      <c r="H43" s="76" t="s">
        <v>203</v>
      </c>
      <c r="I43" s="76" t="s">
        <v>205</v>
      </c>
      <c r="J43" s="76" t="s">
        <v>1724</v>
      </c>
      <c r="K43" s="82" t="s">
        <v>1779</v>
      </c>
      <c r="L43" s="89" t="s">
        <v>248</v>
      </c>
      <c r="M43" s="87" t="s">
        <v>1797</v>
      </c>
      <c r="N43" s="87">
        <v>1</v>
      </c>
      <c r="O43" s="90" t="s">
        <v>248</v>
      </c>
      <c r="P43" s="87">
        <v>1</v>
      </c>
      <c r="Q43" s="90" t="s">
        <v>248</v>
      </c>
    </row>
    <row r="44" spans="2:17">
      <c r="B44" s="81">
        <v>32</v>
      </c>
      <c r="C44" s="76" t="s">
        <v>1698</v>
      </c>
      <c r="D44" s="76" t="s">
        <v>205</v>
      </c>
      <c r="E44" s="76" t="s">
        <v>207</v>
      </c>
      <c r="F44" s="76" t="s">
        <v>205</v>
      </c>
      <c r="G44" s="76" t="s">
        <v>207</v>
      </c>
      <c r="H44" s="76" t="s">
        <v>203</v>
      </c>
      <c r="I44" s="76" t="s">
        <v>205</v>
      </c>
      <c r="J44" s="76" t="s">
        <v>1731</v>
      </c>
      <c r="K44" s="82" t="s">
        <v>1771</v>
      </c>
      <c r="L44" s="89" t="s">
        <v>248</v>
      </c>
      <c r="M44" s="87">
        <v>1</v>
      </c>
      <c r="N44" s="87">
        <v>1</v>
      </c>
      <c r="O44" s="87">
        <v>1</v>
      </c>
      <c r="P44" s="87" t="s">
        <v>1797</v>
      </c>
      <c r="Q44" s="90" t="s">
        <v>248</v>
      </c>
    </row>
    <row r="45" spans="2:17">
      <c r="B45" s="81">
        <v>33</v>
      </c>
      <c r="C45" s="76" t="s">
        <v>1699</v>
      </c>
      <c r="D45" s="76" t="s">
        <v>205</v>
      </c>
      <c r="E45" s="76" t="s">
        <v>208</v>
      </c>
      <c r="F45" s="76" t="s">
        <v>207</v>
      </c>
      <c r="G45" s="76" t="s">
        <v>205</v>
      </c>
      <c r="H45" s="76" t="s">
        <v>205</v>
      </c>
      <c r="I45" s="76" t="s">
        <v>205</v>
      </c>
      <c r="J45" s="76" t="s">
        <v>1726</v>
      </c>
      <c r="K45" s="82" t="s">
        <v>1778</v>
      </c>
      <c r="L45" s="76"/>
      <c r="M45" s="87"/>
      <c r="N45" s="87"/>
      <c r="O45" s="87"/>
      <c r="P45" s="87"/>
      <c r="Q45" s="87"/>
    </row>
    <row r="46" spans="2:17">
      <c r="B46" s="81">
        <v>34</v>
      </c>
      <c r="C46" s="76" t="s">
        <v>1700</v>
      </c>
      <c r="D46" s="76" t="s">
        <v>205</v>
      </c>
      <c r="E46" s="76" t="s">
        <v>205</v>
      </c>
      <c r="F46" s="76" t="s">
        <v>205</v>
      </c>
      <c r="G46" s="76" t="s">
        <v>207</v>
      </c>
      <c r="H46" s="76" t="s">
        <v>205</v>
      </c>
      <c r="I46" s="76" t="s">
        <v>205</v>
      </c>
      <c r="J46" s="76" t="s">
        <v>1732</v>
      </c>
      <c r="K46" s="82" t="s">
        <v>1777</v>
      </c>
      <c r="L46" s="89" t="s">
        <v>248</v>
      </c>
      <c r="M46" s="87">
        <v>1</v>
      </c>
      <c r="N46" s="90" t="s">
        <v>248</v>
      </c>
      <c r="O46" s="87" t="s">
        <v>1797</v>
      </c>
      <c r="P46" s="87">
        <v>1</v>
      </c>
      <c r="Q46" s="90" t="s">
        <v>248</v>
      </c>
    </row>
    <row r="47" spans="2:17">
      <c r="B47" s="81">
        <v>35</v>
      </c>
      <c r="C47" s="76" t="s">
        <v>1701</v>
      </c>
      <c r="D47" s="76" t="s">
        <v>205</v>
      </c>
      <c r="E47" s="76" t="s">
        <v>202</v>
      </c>
      <c r="F47" s="76" t="s">
        <v>203</v>
      </c>
      <c r="G47" s="76" t="s">
        <v>207</v>
      </c>
      <c r="H47" s="76" t="s">
        <v>205</v>
      </c>
      <c r="I47" s="76" t="s">
        <v>207</v>
      </c>
      <c r="J47" s="76" t="s">
        <v>1728</v>
      </c>
      <c r="K47" s="82" t="s">
        <v>1776</v>
      </c>
      <c r="L47" s="76">
        <v>1</v>
      </c>
      <c r="M47" s="90" t="s">
        <v>248</v>
      </c>
      <c r="N47" s="87">
        <v>1</v>
      </c>
      <c r="O47" s="87">
        <v>1</v>
      </c>
      <c r="P47" s="87">
        <v>1</v>
      </c>
      <c r="Q47" s="87" t="s">
        <v>1797</v>
      </c>
    </row>
    <row r="48" spans="2:17">
      <c r="B48" s="81">
        <v>36</v>
      </c>
      <c r="C48" s="76" t="s">
        <v>1702</v>
      </c>
      <c r="D48" s="76" t="s">
        <v>205</v>
      </c>
      <c r="E48" s="76" t="s">
        <v>203</v>
      </c>
      <c r="F48" s="76" t="s">
        <v>205</v>
      </c>
      <c r="G48" s="76" t="s">
        <v>207</v>
      </c>
      <c r="H48" s="76" t="s">
        <v>203</v>
      </c>
      <c r="I48" s="76" t="s">
        <v>205</v>
      </c>
      <c r="J48" s="76" t="s">
        <v>1732</v>
      </c>
      <c r="K48" s="82" t="s">
        <v>1775</v>
      </c>
      <c r="L48" s="89" t="s">
        <v>248</v>
      </c>
      <c r="M48" s="87" t="s">
        <v>1797</v>
      </c>
      <c r="N48" s="87">
        <v>1</v>
      </c>
      <c r="O48" s="90" t="s">
        <v>248</v>
      </c>
      <c r="P48" s="87">
        <v>1</v>
      </c>
      <c r="Q48" s="90" t="s">
        <v>248</v>
      </c>
    </row>
    <row r="49" spans="2:17">
      <c r="B49" s="81">
        <v>37</v>
      </c>
      <c r="C49" s="76" t="s">
        <v>1703</v>
      </c>
      <c r="D49" s="76" t="s">
        <v>203</v>
      </c>
      <c r="E49" s="76" t="s">
        <v>207</v>
      </c>
      <c r="F49" s="76" t="s">
        <v>205</v>
      </c>
      <c r="G49" s="76" t="s">
        <v>205</v>
      </c>
      <c r="H49" s="76" t="s">
        <v>207</v>
      </c>
      <c r="I49" s="76" t="s">
        <v>205</v>
      </c>
      <c r="J49" s="76" t="s">
        <v>1733</v>
      </c>
      <c r="K49" s="82" t="s">
        <v>1774</v>
      </c>
      <c r="L49" s="76">
        <v>1</v>
      </c>
      <c r="M49" s="87">
        <v>1</v>
      </c>
      <c r="N49" s="87" t="s">
        <v>1797</v>
      </c>
      <c r="O49" s="87">
        <v>1</v>
      </c>
      <c r="P49" s="87">
        <v>1</v>
      </c>
      <c r="Q49" s="87">
        <v>1</v>
      </c>
    </row>
    <row r="50" spans="2:17">
      <c r="B50" s="81">
        <v>38</v>
      </c>
      <c r="C50" s="76" t="s">
        <v>1704</v>
      </c>
      <c r="D50" s="76" t="s">
        <v>205</v>
      </c>
      <c r="E50" s="76" t="s">
        <v>202</v>
      </c>
      <c r="F50" s="76" t="s">
        <v>203</v>
      </c>
      <c r="G50" s="76" t="s">
        <v>203</v>
      </c>
      <c r="H50" s="76" t="s">
        <v>203</v>
      </c>
      <c r="I50" s="76" t="s">
        <v>207</v>
      </c>
      <c r="J50" s="76" t="s">
        <v>1733</v>
      </c>
      <c r="K50" s="82" t="s">
        <v>1773</v>
      </c>
      <c r="L50" s="89" t="s">
        <v>248</v>
      </c>
      <c r="M50" s="87">
        <v>1</v>
      </c>
      <c r="N50" s="87">
        <v>1</v>
      </c>
      <c r="O50" s="87">
        <v>1</v>
      </c>
      <c r="P50" s="87" t="s">
        <v>1797</v>
      </c>
      <c r="Q50" s="90" t="s">
        <v>248</v>
      </c>
    </row>
    <row r="51" spans="2:17">
      <c r="B51" s="81">
        <v>39</v>
      </c>
      <c r="C51" s="76" t="s">
        <v>1705</v>
      </c>
      <c r="D51" s="76" t="s">
        <v>205</v>
      </c>
      <c r="E51" s="76" t="s">
        <v>203</v>
      </c>
      <c r="F51" s="76" t="s">
        <v>205</v>
      </c>
      <c r="G51" s="76" t="s">
        <v>205</v>
      </c>
      <c r="H51" s="76" t="s">
        <v>205</v>
      </c>
      <c r="I51" s="76" t="s">
        <v>205</v>
      </c>
      <c r="J51" s="76" t="s">
        <v>1728</v>
      </c>
      <c r="K51" s="82" t="s">
        <v>1772</v>
      </c>
      <c r="L51" s="76" t="s">
        <v>1797</v>
      </c>
      <c r="M51" s="87">
        <v>1</v>
      </c>
      <c r="N51" s="90" t="s">
        <v>248</v>
      </c>
      <c r="O51" s="87">
        <v>1</v>
      </c>
      <c r="P51" s="90" t="s">
        <v>248</v>
      </c>
      <c r="Q51" s="90" t="s">
        <v>248</v>
      </c>
    </row>
    <row r="52" spans="2:17">
      <c r="B52" s="81">
        <v>40</v>
      </c>
      <c r="C52" s="76" t="s">
        <v>1706</v>
      </c>
      <c r="D52" s="76" t="s">
        <v>205</v>
      </c>
      <c r="E52" s="76" t="s">
        <v>207</v>
      </c>
      <c r="F52" s="76" t="s">
        <v>207</v>
      </c>
      <c r="G52" s="76" t="s">
        <v>207</v>
      </c>
      <c r="H52" s="76" t="s">
        <v>205</v>
      </c>
      <c r="I52" s="76" t="s">
        <v>205</v>
      </c>
      <c r="J52" s="76" t="s">
        <v>1728</v>
      </c>
      <c r="K52" s="82" t="s">
        <v>1771</v>
      </c>
      <c r="L52" s="76"/>
      <c r="M52" s="87"/>
      <c r="N52" s="87"/>
      <c r="O52" s="87"/>
      <c r="P52" s="87"/>
      <c r="Q52" s="87"/>
    </row>
    <row r="53" spans="2:17">
      <c r="B53" s="81">
        <v>41</v>
      </c>
      <c r="C53" s="76" t="s">
        <v>1707</v>
      </c>
      <c r="D53" s="76" t="s">
        <v>205</v>
      </c>
      <c r="E53" s="76" t="s">
        <v>202</v>
      </c>
      <c r="F53" s="76" t="s">
        <v>207</v>
      </c>
      <c r="G53" s="76" t="s">
        <v>207</v>
      </c>
      <c r="H53" s="76" t="s">
        <v>205</v>
      </c>
      <c r="I53" s="76" t="s">
        <v>205</v>
      </c>
      <c r="J53" s="76" t="s">
        <v>1734</v>
      </c>
      <c r="K53" s="82" t="s">
        <v>1770</v>
      </c>
      <c r="L53" s="89" t="s">
        <v>248</v>
      </c>
      <c r="M53" s="87">
        <v>1</v>
      </c>
      <c r="N53" s="90" t="s">
        <v>248</v>
      </c>
      <c r="O53" s="87">
        <v>1</v>
      </c>
      <c r="P53" s="87">
        <v>1</v>
      </c>
      <c r="Q53" s="90" t="s">
        <v>248</v>
      </c>
    </row>
    <row r="54" spans="2:17">
      <c r="B54" s="81">
        <v>42</v>
      </c>
      <c r="C54" s="76" t="s">
        <v>1708</v>
      </c>
      <c r="D54" s="76" t="s">
        <v>205</v>
      </c>
      <c r="E54" s="76" t="s">
        <v>203</v>
      </c>
      <c r="F54" s="76" t="s">
        <v>207</v>
      </c>
      <c r="G54" s="76" t="s">
        <v>205</v>
      </c>
      <c r="H54" s="76" t="s">
        <v>205</v>
      </c>
      <c r="I54" s="76" t="s">
        <v>207</v>
      </c>
      <c r="J54" s="76" t="s">
        <v>1724</v>
      </c>
      <c r="K54" s="82" t="s">
        <v>1769</v>
      </c>
      <c r="L54" s="76" t="s">
        <v>1797</v>
      </c>
      <c r="M54" s="87">
        <v>1</v>
      </c>
      <c r="N54" s="90" t="s">
        <v>248</v>
      </c>
      <c r="O54" s="87">
        <v>1</v>
      </c>
      <c r="P54" s="90" t="s">
        <v>248</v>
      </c>
      <c r="Q54" s="90" t="s">
        <v>248</v>
      </c>
    </row>
    <row r="55" spans="2:17">
      <c r="B55" s="81">
        <v>43</v>
      </c>
      <c r="C55" s="76" t="s">
        <v>1709</v>
      </c>
      <c r="D55" s="76" t="s">
        <v>205</v>
      </c>
      <c r="E55" s="76" t="s">
        <v>207</v>
      </c>
      <c r="F55" s="76" t="s">
        <v>207</v>
      </c>
      <c r="G55" s="76" t="s">
        <v>207</v>
      </c>
      <c r="H55" s="76" t="s">
        <v>205</v>
      </c>
      <c r="I55" s="76" t="s">
        <v>205</v>
      </c>
      <c r="J55" s="76" t="s">
        <v>1729</v>
      </c>
      <c r="K55" s="82" t="s">
        <v>1768</v>
      </c>
      <c r="L55" s="76"/>
      <c r="M55" s="87"/>
      <c r="N55" s="87"/>
      <c r="O55" s="87"/>
      <c r="P55" s="87"/>
      <c r="Q55" s="87"/>
    </row>
    <row r="56" spans="2:17">
      <c r="B56" s="81">
        <v>44</v>
      </c>
      <c r="C56" s="76" t="s">
        <v>1710</v>
      </c>
      <c r="D56" s="76" t="s">
        <v>207</v>
      </c>
      <c r="E56" s="76" t="s">
        <v>207</v>
      </c>
      <c r="F56" s="76" t="s">
        <v>207</v>
      </c>
      <c r="G56" s="76" t="s">
        <v>207</v>
      </c>
      <c r="H56" s="76" t="s">
        <v>205</v>
      </c>
      <c r="I56" s="76" t="s">
        <v>1739</v>
      </c>
      <c r="J56" s="76" t="s">
        <v>1728</v>
      </c>
      <c r="K56" s="82" t="s">
        <v>1767</v>
      </c>
      <c r="L56" s="89" t="s">
        <v>248</v>
      </c>
      <c r="M56" s="87">
        <v>1</v>
      </c>
      <c r="N56" s="90" t="s">
        <v>248</v>
      </c>
      <c r="O56" s="87" t="s">
        <v>1797</v>
      </c>
      <c r="P56" s="87">
        <v>1</v>
      </c>
      <c r="Q56" s="90" t="s">
        <v>248</v>
      </c>
    </row>
    <row r="57" spans="2:17">
      <c r="B57" s="81">
        <v>45</v>
      </c>
      <c r="C57" s="76" t="s">
        <v>1711</v>
      </c>
      <c r="D57" s="76" t="s">
        <v>205</v>
      </c>
      <c r="E57" s="76" t="s">
        <v>203</v>
      </c>
      <c r="F57" s="76" t="s">
        <v>207</v>
      </c>
      <c r="G57" s="76" t="s">
        <v>205</v>
      </c>
      <c r="H57" s="76" t="s">
        <v>205</v>
      </c>
      <c r="I57" s="76" t="s">
        <v>205</v>
      </c>
      <c r="J57" s="76" t="s">
        <v>1735</v>
      </c>
      <c r="K57" s="82" t="s">
        <v>1766</v>
      </c>
      <c r="L57" s="76">
        <v>1</v>
      </c>
      <c r="M57" s="87">
        <v>1</v>
      </c>
      <c r="N57" s="87" t="s">
        <v>1797</v>
      </c>
      <c r="O57" s="87">
        <v>1</v>
      </c>
      <c r="P57" s="87">
        <v>1</v>
      </c>
      <c r="Q57" s="87" t="s">
        <v>1798</v>
      </c>
    </row>
    <row r="58" spans="2:17">
      <c r="B58" s="81">
        <v>46</v>
      </c>
      <c r="C58" s="76" t="s">
        <v>1712</v>
      </c>
      <c r="D58" s="76" t="s">
        <v>205</v>
      </c>
      <c r="E58" s="76" t="s">
        <v>207</v>
      </c>
      <c r="F58" s="76" t="s">
        <v>207</v>
      </c>
      <c r="G58" s="76" t="s">
        <v>207</v>
      </c>
      <c r="H58" s="76" t="s">
        <v>205</v>
      </c>
      <c r="I58" s="76" t="s">
        <v>207</v>
      </c>
      <c r="J58" s="76" t="s">
        <v>1733</v>
      </c>
      <c r="K58" s="82" t="s">
        <v>1765</v>
      </c>
      <c r="L58" s="76" t="s">
        <v>1797</v>
      </c>
      <c r="M58" s="87">
        <v>1</v>
      </c>
      <c r="N58" s="90" t="s">
        <v>248</v>
      </c>
      <c r="O58" s="87">
        <v>1</v>
      </c>
      <c r="P58" s="90" t="s">
        <v>248</v>
      </c>
      <c r="Q58" s="90" t="s">
        <v>248</v>
      </c>
    </row>
    <row r="59" spans="2:17">
      <c r="B59" s="81">
        <v>47</v>
      </c>
      <c r="C59" s="76" t="s">
        <v>1713</v>
      </c>
      <c r="D59" s="76" t="s">
        <v>205</v>
      </c>
      <c r="E59" s="76" t="s">
        <v>205</v>
      </c>
      <c r="F59" s="76" t="s">
        <v>207</v>
      </c>
      <c r="G59" s="76" t="s">
        <v>205</v>
      </c>
      <c r="H59" s="76" t="s">
        <v>205</v>
      </c>
      <c r="I59" s="76" t="s">
        <v>207</v>
      </c>
      <c r="J59" s="76" t="s">
        <v>1736</v>
      </c>
      <c r="K59" s="82" t="s">
        <v>1764</v>
      </c>
      <c r="L59" s="76"/>
      <c r="M59" s="87"/>
      <c r="N59" s="87"/>
      <c r="O59" s="87"/>
      <c r="P59" s="87"/>
      <c r="Q59" s="87"/>
    </row>
    <row r="60" spans="2:17">
      <c r="B60" s="81">
        <v>48</v>
      </c>
      <c r="C60" s="76" t="s">
        <v>1714</v>
      </c>
      <c r="D60" s="76" t="s">
        <v>207</v>
      </c>
      <c r="E60" s="76" t="s">
        <v>205</v>
      </c>
      <c r="F60" s="76" t="s">
        <v>205</v>
      </c>
      <c r="G60" s="76" t="s">
        <v>207</v>
      </c>
      <c r="H60" s="76" t="s">
        <v>205</v>
      </c>
      <c r="I60" s="76" t="s">
        <v>207</v>
      </c>
      <c r="J60" s="76" t="s">
        <v>1731</v>
      </c>
      <c r="K60" s="82" t="s">
        <v>1763</v>
      </c>
      <c r="L60" s="76">
        <v>1</v>
      </c>
      <c r="M60" s="90" t="s">
        <v>248</v>
      </c>
      <c r="N60" s="87">
        <v>1</v>
      </c>
      <c r="O60" s="87">
        <v>1</v>
      </c>
      <c r="P60" s="87">
        <v>1</v>
      </c>
      <c r="Q60" s="87" t="s">
        <v>1797</v>
      </c>
    </row>
    <row r="61" spans="2:17">
      <c r="B61" s="81">
        <v>49</v>
      </c>
      <c r="C61" s="76" t="s">
        <v>1715</v>
      </c>
      <c r="D61" s="76" t="s">
        <v>207</v>
      </c>
      <c r="E61" s="76" t="s">
        <v>203</v>
      </c>
      <c r="F61" s="76" t="s">
        <v>207</v>
      </c>
      <c r="G61" s="76" t="s">
        <v>207</v>
      </c>
      <c r="H61" s="76" t="s">
        <v>205</v>
      </c>
      <c r="I61" s="76" t="s">
        <v>205</v>
      </c>
      <c r="J61" s="76" t="s">
        <v>1736</v>
      </c>
      <c r="K61" s="82" t="s">
        <v>1762</v>
      </c>
      <c r="L61" s="76" t="s">
        <v>1797</v>
      </c>
      <c r="M61" s="87">
        <v>1</v>
      </c>
      <c r="N61" s="90" t="s">
        <v>248</v>
      </c>
      <c r="O61" s="87">
        <v>1</v>
      </c>
      <c r="P61" s="90" t="s">
        <v>248</v>
      </c>
      <c r="Q61" s="90" t="s">
        <v>248</v>
      </c>
    </row>
    <row r="62" spans="2:17">
      <c r="B62" s="81">
        <v>50</v>
      </c>
      <c r="C62" s="76" t="s">
        <v>1716</v>
      </c>
      <c r="D62" s="76" t="s">
        <v>207</v>
      </c>
      <c r="E62" s="76" t="s">
        <v>208</v>
      </c>
      <c r="F62" s="76" t="s">
        <v>203</v>
      </c>
      <c r="G62" s="76" t="s">
        <v>207</v>
      </c>
      <c r="H62" s="76" t="s">
        <v>207</v>
      </c>
      <c r="I62" s="76" t="s">
        <v>207</v>
      </c>
      <c r="J62" s="76" t="s">
        <v>1734</v>
      </c>
      <c r="K62" s="82" t="s">
        <v>1761</v>
      </c>
      <c r="L62" s="76"/>
      <c r="M62" s="87"/>
      <c r="N62" s="87"/>
      <c r="O62" s="87"/>
      <c r="P62" s="87"/>
      <c r="Q62" s="87"/>
    </row>
    <row r="64" spans="2:17">
      <c r="B64" s="79" t="s">
        <v>1799</v>
      </c>
    </row>
    <row r="65" spans="2:17">
      <c r="B65" s="176" t="s">
        <v>1660</v>
      </c>
      <c r="C65" s="176" t="s">
        <v>1661</v>
      </c>
      <c r="D65" s="176" t="s">
        <v>1662</v>
      </c>
      <c r="E65" s="176" t="s">
        <v>1788</v>
      </c>
      <c r="F65" s="176" t="s">
        <v>1663</v>
      </c>
      <c r="G65" s="176" t="s">
        <v>1789</v>
      </c>
      <c r="H65" s="176" t="s">
        <v>1664</v>
      </c>
      <c r="I65" s="176" t="s">
        <v>1903</v>
      </c>
      <c r="J65" s="176" t="s">
        <v>252</v>
      </c>
      <c r="K65" s="176" t="s">
        <v>1665</v>
      </c>
      <c r="L65" s="176" t="s">
        <v>1666</v>
      </c>
      <c r="M65" s="170"/>
      <c r="N65" s="170"/>
      <c r="O65" s="170"/>
      <c r="P65" s="170"/>
      <c r="Q65" s="170"/>
    </row>
    <row r="66" spans="2:17"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80" t="s">
        <v>1790</v>
      </c>
      <c r="M66" s="80" t="s">
        <v>1791</v>
      </c>
      <c r="N66" s="80" t="s">
        <v>1792</v>
      </c>
      <c r="O66" s="80" t="s">
        <v>1793</v>
      </c>
      <c r="P66" s="80" t="s">
        <v>1794</v>
      </c>
      <c r="Q66" s="80" t="s">
        <v>1795</v>
      </c>
    </row>
    <row r="67" spans="2:17">
      <c r="B67" s="81">
        <v>51</v>
      </c>
      <c r="C67" s="76" t="s">
        <v>1800</v>
      </c>
      <c r="D67" s="76" t="s">
        <v>207</v>
      </c>
      <c r="E67" s="76" t="s">
        <v>202</v>
      </c>
      <c r="F67" s="76" t="s">
        <v>207</v>
      </c>
      <c r="G67" s="76" t="s">
        <v>207</v>
      </c>
      <c r="H67" s="76" t="s">
        <v>205</v>
      </c>
      <c r="I67" s="76" t="s">
        <v>205</v>
      </c>
      <c r="J67" s="76" t="s">
        <v>1849</v>
      </c>
      <c r="K67" s="82" t="s">
        <v>1854</v>
      </c>
      <c r="L67" s="89" t="s">
        <v>248</v>
      </c>
      <c r="M67" s="87" t="s">
        <v>1797</v>
      </c>
      <c r="N67" s="87">
        <v>1</v>
      </c>
      <c r="O67" s="90" t="s">
        <v>248</v>
      </c>
      <c r="P67" s="87">
        <v>1</v>
      </c>
      <c r="Q67" s="90" t="s">
        <v>248</v>
      </c>
    </row>
    <row r="68" spans="2:17">
      <c r="B68" s="81">
        <v>52</v>
      </c>
      <c r="C68" s="76" t="s">
        <v>1801</v>
      </c>
      <c r="D68" s="76" t="s">
        <v>207</v>
      </c>
      <c r="E68" s="76" t="s">
        <v>205</v>
      </c>
      <c r="F68" s="76" t="s">
        <v>207</v>
      </c>
      <c r="G68" s="76" t="s">
        <v>207</v>
      </c>
      <c r="H68" s="76" t="s">
        <v>207</v>
      </c>
      <c r="I68" s="76" t="s">
        <v>207</v>
      </c>
      <c r="J68" s="76" t="s">
        <v>1850</v>
      </c>
      <c r="K68" s="82" t="s">
        <v>1855</v>
      </c>
      <c r="L68" s="89" t="s">
        <v>248</v>
      </c>
      <c r="M68" s="87">
        <v>1</v>
      </c>
      <c r="N68" s="87">
        <v>1</v>
      </c>
      <c r="O68" s="87">
        <v>1</v>
      </c>
      <c r="P68" s="87" t="s">
        <v>1797</v>
      </c>
      <c r="Q68" s="90" t="s">
        <v>248</v>
      </c>
    </row>
    <row r="69" spans="2:17">
      <c r="B69" s="81">
        <v>53</v>
      </c>
      <c r="C69" s="76" t="s">
        <v>1802</v>
      </c>
      <c r="D69" s="76" t="s">
        <v>207</v>
      </c>
      <c r="E69" s="76" t="s">
        <v>207</v>
      </c>
      <c r="F69" s="76" t="s">
        <v>207</v>
      </c>
      <c r="G69" s="76" t="s">
        <v>207</v>
      </c>
      <c r="H69" s="76" t="s">
        <v>205</v>
      </c>
      <c r="I69" s="76" t="s">
        <v>205</v>
      </c>
      <c r="J69" s="76" t="s">
        <v>1729</v>
      </c>
      <c r="K69" s="82" t="s">
        <v>1856</v>
      </c>
      <c r="L69" s="76" t="s">
        <v>1896</v>
      </c>
      <c r="M69" s="87">
        <v>1</v>
      </c>
      <c r="N69" s="89" t="s">
        <v>248</v>
      </c>
      <c r="O69" s="87">
        <v>1</v>
      </c>
      <c r="P69" s="87"/>
      <c r="Q69" s="89" t="s">
        <v>248</v>
      </c>
    </row>
    <row r="70" spans="2:17">
      <c r="B70" s="81">
        <v>54</v>
      </c>
      <c r="C70" s="76" t="s">
        <v>1803</v>
      </c>
      <c r="D70" s="76" t="s">
        <v>205</v>
      </c>
      <c r="E70" s="76" t="s">
        <v>207</v>
      </c>
      <c r="F70" s="76" t="s">
        <v>207</v>
      </c>
      <c r="G70" s="76" t="s">
        <v>207</v>
      </c>
      <c r="H70" s="76" t="s">
        <v>207</v>
      </c>
      <c r="I70" s="76" t="s">
        <v>207</v>
      </c>
      <c r="J70" s="76" t="s">
        <v>1732</v>
      </c>
      <c r="K70" s="82" t="s">
        <v>1857</v>
      </c>
      <c r="L70" s="76"/>
      <c r="M70" s="87"/>
      <c r="N70" s="87"/>
      <c r="O70" s="87"/>
      <c r="P70" s="87"/>
      <c r="Q70" s="87"/>
    </row>
    <row r="71" spans="2:17">
      <c r="B71" s="81">
        <v>55</v>
      </c>
      <c r="C71" s="76" t="s">
        <v>1804</v>
      </c>
      <c r="D71" s="76" t="s">
        <v>207</v>
      </c>
      <c r="E71" s="76" t="s">
        <v>203</v>
      </c>
      <c r="F71" s="76" t="s">
        <v>205</v>
      </c>
      <c r="G71" s="76" t="s">
        <v>207</v>
      </c>
      <c r="H71" s="76" t="s">
        <v>205</v>
      </c>
      <c r="I71" s="76" t="s">
        <v>207</v>
      </c>
      <c r="J71" s="76" t="s">
        <v>1736</v>
      </c>
      <c r="K71" s="82" t="s">
        <v>1858</v>
      </c>
      <c r="L71" s="76">
        <v>1</v>
      </c>
      <c r="M71" s="87">
        <v>1</v>
      </c>
      <c r="N71" s="87">
        <v>1</v>
      </c>
      <c r="O71" s="87">
        <v>1</v>
      </c>
      <c r="P71" s="87" t="s">
        <v>1797</v>
      </c>
      <c r="Q71" s="87">
        <v>1</v>
      </c>
    </row>
    <row r="72" spans="2:17">
      <c r="B72" s="81">
        <v>56</v>
      </c>
      <c r="C72" s="76" t="s">
        <v>1805</v>
      </c>
      <c r="D72" s="76" t="s">
        <v>207</v>
      </c>
      <c r="E72" s="76" t="s">
        <v>207</v>
      </c>
      <c r="F72" s="76" t="s">
        <v>207</v>
      </c>
      <c r="G72" s="76" t="s">
        <v>207</v>
      </c>
      <c r="H72" s="76" t="s">
        <v>207</v>
      </c>
      <c r="I72" s="76" t="s">
        <v>207</v>
      </c>
      <c r="J72" s="76" t="s">
        <v>1729</v>
      </c>
      <c r="K72" s="82" t="s">
        <v>1859</v>
      </c>
      <c r="L72" s="76"/>
      <c r="M72" s="87"/>
      <c r="N72" s="87"/>
      <c r="O72" s="87"/>
      <c r="P72" s="87"/>
      <c r="Q72" s="87"/>
    </row>
    <row r="73" spans="2:17">
      <c r="B73" s="81">
        <v>57</v>
      </c>
      <c r="C73" s="76" t="s">
        <v>1806</v>
      </c>
      <c r="D73" s="76" t="s">
        <v>207</v>
      </c>
      <c r="E73" s="76" t="s">
        <v>203</v>
      </c>
      <c r="F73" s="76" t="s">
        <v>207</v>
      </c>
      <c r="G73" s="76" t="s">
        <v>207</v>
      </c>
      <c r="H73" s="76" t="s">
        <v>205</v>
      </c>
      <c r="I73" s="76" t="s">
        <v>205</v>
      </c>
      <c r="J73" s="76" t="s">
        <v>1850</v>
      </c>
      <c r="K73" s="82" t="s">
        <v>1860</v>
      </c>
      <c r="L73" s="76"/>
      <c r="M73" s="87"/>
      <c r="N73" s="87"/>
      <c r="O73" s="87"/>
      <c r="P73" s="87"/>
      <c r="Q73" s="87"/>
    </row>
    <row r="74" spans="2:17">
      <c r="B74" s="81">
        <v>58</v>
      </c>
      <c r="C74" s="76" t="s">
        <v>1807</v>
      </c>
      <c r="D74" s="76" t="s">
        <v>207</v>
      </c>
      <c r="E74" s="76" t="s">
        <v>203</v>
      </c>
      <c r="F74" s="76" t="s">
        <v>207</v>
      </c>
      <c r="G74" s="76" t="s">
        <v>207</v>
      </c>
      <c r="H74" s="76" t="s">
        <v>207</v>
      </c>
      <c r="I74" s="76" t="s">
        <v>207</v>
      </c>
      <c r="J74" s="76" t="s">
        <v>1736</v>
      </c>
      <c r="K74" s="82" t="s">
        <v>1861</v>
      </c>
      <c r="L74" s="76">
        <v>1</v>
      </c>
      <c r="M74" s="87">
        <v>1</v>
      </c>
      <c r="N74" s="87" t="s">
        <v>1797</v>
      </c>
      <c r="O74" s="87">
        <v>1</v>
      </c>
      <c r="P74" s="87">
        <v>1</v>
      </c>
      <c r="Q74" s="87">
        <v>1</v>
      </c>
    </row>
    <row r="75" spans="2:17">
      <c r="B75" s="81">
        <v>59</v>
      </c>
      <c r="C75" s="76" t="s">
        <v>1808</v>
      </c>
      <c r="D75" s="76" t="s">
        <v>207</v>
      </c>
      <c r="E75" s="76" t="s">
        <v>207</v>
      </c>
      <c r="F75" s="76" t="s">
        <v>207</v>
      </c>
      <c r="G75" s="76" t="s">
        <v>207</v>
      </c>
      <c r="H75" s="76" t="s">
        <v>205</v>
      </c>
      <c r="I75" s="76" t="s">
        <v>205</v>
      </c>
      <c r="J75" s="76" t="s">
        <v>1734</v>
      </c>
      <c r="K75" s="82" t="s">
        <v>1862</v>
      </c>
      <c r="L75" s="76" t="s">
        <v>1797</v>
      </c>
      <c r="M75" s="87">
        <v>1</v>
      </c>
      <c r="N75" s="89" t="s">
        <v>248</v>
      </c>
      <c r="O75" s="87">
        <v>1</v>
      </c>
      <c r="P75" s="89" t="s">
        <v>248</v>
      </c>
      <c r="Q75" s="89" t="s">
        <v>248</v>
      </c>
    </row>
    <row r="76" spans="2:17">
      <c r="B76" s="81">
        <v>60</v>
      </c>
      <c r="C76" s="76" t="s">
        <v>1809</v>
      </c>
      <c r="D76" s="76" t="s">
        <v>207</v>
      </c>
      <c r="E76" s="76" t="s">
        <v>202</v>
      </c>
      <c r="F76" s="76" t="s">
        <v>205</v>
      </c>
      <c r="G76" s="76" t="s">
        <v>207</v>
      </c>
      <c r="H76" s="76" t="s">
        <v>205</v>
      </c>
      <c r="I76" s="76" t="s">
        <v>207</v>
      </c>
      <c r="J76" s="76" t="s">
        <v>1732</v>
      </c>
      <c r="K76" s="82" t="s">
        <v>1863</v>
      </c>
      <c r="L76" s="76"/>
      <c r="M76" s="87"/>
      <c r="N76" s="87"/>
      <c r="O76" s="87"/>
      <c r="P76" s="87"/>
      <c r="Q76" s="87"/>
    </row>
    <row r="77" spans="2:17">
      <c r="B77" s="81">
        <v>61</v>
      </c>
      <c r="C77" s="76" t="s">
        <v>1810</v>
      </c>
      <c r="D77" s="76" t="s">
        <v>205</v>
      </c>
      <c r="E77" s="76" t="s">
        <v>203</v>
      </c>
      <c r="F77" s="76" t="s">
        <v>205</v>
      </c>
      <c r="G77" s="76" t="s">
        <v>205</v>
      </c>
      <c r="H77" s="76" t="s">
        <v>207</v>
      </c>
      <c r="I77" s="76" t="s">
        <v>207</v>
      </c>
      <c r="J77" s="76" t="s">
        <v>1735</v>
      </c>
      <c r="K77" s="82" t="s">
        <v>1859</v>
      </c>
      <c r="L77" s="76"/>
      <c r="M77" s="87"/>
      <c r="N77" s="87"/>
      <c r="O77" s="87"/>
      <c r="P77" s="87"/>
      <c r="Q77" s="87"/>
    </row>
    <row r="78" spans="2:17">
      <c r="B78" s="81">
        <v>62</v>
      </c>
      <c r="C78" s="76" t="s">
        <v>1811</v>
      </c>
      <c r="D78" s="76" t="s">
        <v>207</v>
      </c>
      <c r="E78" s="76" t="s">
        <v>202</v>
      </c>
      <c r="F78" s="76" t="s">
        <v>207</v>
      </c>
      <c r="G78" s="76" t="s">
        <v>207</v>
      </c>
      <c r="H78" s="76" t="s">
        <v>205</v>
      </c>
      <c r="I78" s="76" t="s">
        <v>205</v>
      </c>
      <c r="J78" s="76" t="s">
        <v>1850</v>
      </c>
      <c r="K78" s="82" t="s">
        <v>1864</v>
      </c>
      <c r="L78" s="76">
        <v>1</v>
      </c>
      <c r="M78" s="89" t="s">
        <v>248</v>
      </c>
      <c r="N78" s="87">
        <v>1</v>
      </c>
      <c r="O78" s="87">
        <v>1</v>
      </c>
      <c r="P78" s="87">
        <v>1</v>
      </c>
      <c r="Q78" s="87" t="s">
        <v>1797</v>
      </c>
    </row>
    <row r="79" spans="2:17">
      <c r="B79" s="81">
        <v>63</v>
      </c>
      <c r="C79" s="76" t="s">
        <v>1812</v>
      </c>
      <c r="D79" s="76" t="s">
        <v>207</v>
      </c>
      <c r="E79" s="76" t="s">
        <v>207</v>
      </c>
      <c r="F79" s="76" t="s">
        <v>207</v>
      </c>
      <c r="G79" s="76" t="s">
        <v>207</v>
      </c>
      <c r="H79" s="76" t="s">
        <v>205</v>
      </c>
      <c r="I79" s="76" t="s">
        <v>205</v>
      </c>
      <c r="J79" s="76" t="s">
        <v>1734</v>
      </c>
      <c r="K79" s="82" t="s">
        <v>1865</v>
      </c>
      <c r="L79" s="76"/>
      <c r="M79" s="87"/>
      <c r="N79" s="87"/>
      <c r="O79" s="87"/>
      <c r="P79" s="87"/>
      <c r="Q79" s="87"/>
    </row>
    <row r="80" spans="2:17">
      <c r="B80" s="81">
        <v>64</v>
      </c>
      <c r="C80" s="76" t="s">
        <v>1813</v>
      </c>
      <c r="D80" s="76" t="s">
        <v>207</v>
      </c>
      <c r="E80" s="76" t="s">
        <v>208</v>
      </c>
      <c r="F80" s="76" t="s">
        <v>208</v>
      </c>
      <c r="G80" s="76" t="s">
        <v>207</v>
      </c>
      <c r="H80" s="76" t="s">
        <v>207</v>
      </c>
      <c r="I80" s="76" t="s">
        <v>205</v>
      </c>
      <c r="J80" s="76" t="s">
        <v>1735</v>
      </c>
      <c r="K80" s="82" t="s">
        <v>1866</v>
      </c>
      <c r="L80" s="76" t="s">
        <v>1797</v>
      </c>
      <c r="M80" s="89" t="s">
        <v>248</v>
      </c>
      <c r="N80" s="87" t="s">
        <v>1797</v>
      </c>
      <c r="O80" s="87" t="s">
        <v>1797</v>
      </c>
      <c r="P80" s="87" t="s">
        <v>1797</v>
      </c>
      <c r="Q80" s="87" t="s">
        <v>1897</v>
      </c>
    </row>
    <row r="81" spans="2:17">
      <c r="B81" s="81">
        <v>65</v>
      </c>
      <c r="C81" s="76" t="s">
        <v>1814</v>
      </c>
      <c r="D81" s="76" t="s">
        <v>207</v>
      </c>
      <c r="E81" s="76" t="s">
        <v>205</v>
      </c>
      <c r="F81" s="76" t="s">
        <v>208</v>
      </c>
      <c r="G81" s="76" t="s">
        <v>207</v>
      </c>
      <c r="H81" s="76" t="s">
        <v>205</v>
      </c>
      <c r="I81" s="76" t="s">
        <v>205</v>
      </c>
      <c r="J81" s="76" t="s">
        <v>1851</v>
      </c>
      <c r="K81" s="82" t="s">
        <v>1867</v>
      </c>
      <c r="L81" s="76"/>
      <c r="M81" s="87" t="s">
        <v>1797</v>
      </c>
      <c r="N81" s="87">
        <v>1</v>
      </c>
      <c r="O81" s="87">
        <v>1</v>
      </c>
      <c r="P81" s="87" t="s">
        <v>1897</v>
      </c>
      <c r="Q81" s="89" t="s">
        <v>248</v>
      </c>
    </row>
    <row r="82" spans="2:17">
      <c r="B82" s="81">
        <v>66</v>
      </c>
      <c r="C82" s="76" t="s">
        <v>1815</v>
      </c>
      <c r="D82" s="76" t="s">
        <v>207</v>
      </c>
      <c r="E82" s="76" t="s">
        <v>203</v>
      </c>
      <c r="F82" s="76" t="s">
        <v>208</v>
      </c>
      <c r="G82" s="76" t="s">
        <v>207</v>
      </c>
      <c r="H82" s="76" t="s">
        <v>207</v>
      </c>
      <c r="I82" s="76" t="s">
        <v>205</v>
      </c>
      <c r="J82" s="76" t="s">
        <v>1734</v>
      </c>
      <c r="K82" s="82" t="s">
        <v>1868</v>
      </c>
      <c r="L82" s="76"/>
      <c r="M82" s="87"/>
      <c r="N82" s="87"/>
      <c r="O82" s="87"/>
      <c r="P82" s="87"/>
      <c r="Q82" s="87"/>
    </row>
    <row r="83" spans="2:17">
      <c r="B83" s="81">
        <v>67</v>
      </c>
      <c r="C83" s="76" t="s">
        <v>1816</v>
      </c>
      <c r="D83" s="76" t="s">
        <v>207</v>
      </c>
      <c r="E83" s="76" t="s">
        <v>202</v>
      </c>
      <c r="F83" s="76" t="s">
        <v>207</v>
      </c>
      <c r="G83" s="76" t="s">
        <v>207</v>
      </c>
      <c r="H83" s="76" t="s">
        <v>207</v>
      </c>
      <c r="I83" s="76" t="s">
        <v>207</v>
      </c>
      <c r="J83" s="76" t="s">
        <v>1734</v>
      </c>
      <c r="K83" s="82" t="s">
        <v>1864</v>
      </c>
      <c r="L83" s="76">
        <v>1</v>
      </c>
      <c r="M83" s="87" t="s">
        <v>1797</v>
      </c>
      <c r="N83" s="87" t="s">
        <v>1897</v>
      </c>
      <c r="O83" s="87" t="s">
        <v>1797</v>
      </c>
      <c r="P83" s="87" t="s">
        <v>1797</v>
      </c>
      <c r="Q83" s="87" t="s">
        <v>1797</v>
      </c>
    </row>
    <row r="84" spans="2:17">
      <c r="B84" s="81">
        <v>68</v>
      </c>
      <c r="C84" s="76" t="s">
        <v>1817</v>
      </c>
      <c r="D84" s="76" t="s">
        <v>207</v>
      </c>
      <c r="E84" s="76" t="s">
        <v>202</v>
      </c>
      <c r="F84" s="76" t="s">
        <v>207</v>
      </c>
      <c r="G84" s="76" t="s">
        <v>207</v>
      </c>
      <c r="H84" s="76" t="s">
        <v>205</v>
      </c>
      <c r="I84" s="76" t="s">
        <v>205</v>
      </c>
      <c r="J84" s="76" t="s">
        <v>1849</v>
      </c>
      <c r="K84" s="82" t="s">
        <v>1869</v>
      </c>
      <c r="L84" s="76" t="s">
        <v>1897</v>
      </c>
      <c r="M84" s="87">
        <v>1</v>
      </c>
      <c r="N84" s="89" t="s">
        <v>248</v>
      </c>
      <c r="O84" s="87" t="s">
        <v>1797</v>
      </c>
      <c r="P84" s="89" t="s">
        <v>248</v>
      </c>
      <c r="Q84" s="89" t="s">
        <v>248</v>
      </c>
    </row>
    <row r="85" spans="2:17">
      <c r="B85" s="81">
        <v>69</v>
      </c>
      <c r="C85" s="76" t="s">
        <v>1818</v>
      </c>
      <c r="D85" s="76" t="s">
        <v>205</v>
      </c>
      <c r="E85" s="76" t="s">
        <v>203</v>
      </c>
      <c r="F85" s="76" t="s">
        <v>207</v>
      </c>
      <c r="G85" s="76" t="s">
        <v>207</v>
      </c>
      <c r="H85" s="76" t="s">
        <v>208</v>
      </c>
      <c r="I85" s="76" t="s">
        <v>207</v>
      </c>
      <c r="J85" s="76" t="s">
        <v>1735</v>
      </c>
      <c r="K85" s="82" t="s">
        <v>1870</v>
      </c>
      <c r="L85" s="76">
        <v>1</v>
      </c>
      <c r="M85" s="87" t="s">
        <v>1797</v>
      </c>
      <c r="N85" s="87" t="s">
        <v>1897</v>
      </c>
      <c r="O85" s="87" t="s">
        <v>1797</v>
      </c>
      <c r="P85" s="87" t="s">
        <v>1797</v>
      </c>
      <c r="Q85" s="87" t="s">
        <v>1797</v>
      </c>
    </row>
    <row r="86" spans="2:17">
      <c r="B86" s="81">
        <v>70</v>
      </c>
      <c r="C86" s="76" t="s">
        <v>1819</v>
      </c>
      <c r="D86" s="76" t="s">
        <v>207</v>
      </c>
      <c r="E86" s="76" t="s">
        <v>207</v>
      </c>
      <c r="F86" s="76" t="s">
        <v>207</v>
      </c>
      <c r="G86" s="76" t="s">
        <v>207</v>
      </c>
      <c r="H86" s="76" t="s">
        <v>207</v>
      </c>
      <c r="I86" s="76" t="s">
        <v>207</v>
      </c>
      <c r="J86" s="76" t="s">
        <v>1850</v>
      </c>
      <c r="K86" s="82" t="s">
        <v>1866</v>
      </c>
      <c r="L86" s="76" t="s">
        <v>1797</v>
      </c>
      <c r="M86" s="87"/>
      <c r="N86" s="87" t="s">
        <v>1797</v>
      </c>
      <c r="O86" s="87" t="s">
        <v>1797</v>
      </c>
      <c r="P86" s="87" t="s">
        <v>1797</v>
      </c>
      <c r="Q86" s="87" t="s">
        <v>1898</v>
      </c>
    </row>
    <row r="87" spans="2:17">
      <c r="B87" s="81">
        <v>71</v>
      </c>
      <c r="C87" s="76" t="s">
        <v>1820</v>
      </c>
      <c r="D87" s="76" t="s">
        <v>207</v>
      </c>
      <c r="E87" s="76" t="s">
        <v>207</v>
      </c>
      <c r="F87" s="76" t="s">
        <v>208</v>
      </c>
      <c r="G87" s="76" t="s">
        <v>207</v>
      </c>
      <c r="H87" s="76" t="s">
        <v>207</v>
      </c>
      <c r="I87" s="76" t="s">
        <v>205</v>
      </c>
      <c r="J87" s="76" t="s">
        <v>1735</v>
      </c>
      <c r="K87" s="82" t="s">
        <v>1871</v>
      </c>
      <c r="L87" s="76" t="s">
        <v>1797</v>
      </c>
      <c r="M87" s="87" t="s">
        <v>1797</v>
      </c>
      <c r="N87" s="87" t="s">
        <v>1797</v>
      </c>
      <c r="O87" s="87" t="s">
        <v>1797</v>
      </c>
      <c r="P87" s="87" t="s">
        <v>1898</v>
      </c>
      <c r="Q87" s="87" t="s">
        <v>1797</v>
      </c>
    </row>
    <row r="88" spans="2:17">
      <c r="B88" s="81">
        <v>72</v>
      </c>
      <c r="C88" s="76" t="s">
        <v>1821</v>
      </c>
      <c r="D88" s="76" t="s">
        <v>207</v>
      </c>
      <c r="E88" s="76" t="s">
        <v>203</v>
      </c>
      <c r="F88" s="76" t="s">
        <v>207</v>
      </c>
      <c r="G88" s="76" t="s">
        <v>207</v>
      </c>
      <c r="H88" s="76" t="s">
        <v>208</v>
      </c>
      <c r="I88" s="76" t="s">
        <v>207</v>
      </c>
      <c r="J88" s="76" t="s">
        <v>1852</v>
      </c>
      <c r="K88" s="82" t="s">
        <v>1872</v>
      </c>
      <c r="L88" s="76" t="s">
        <v>1797</v>
      </c>
      <c r="M88" s="87" t="s">
        <v>1898</v>
      </c>
      <c r="N88" s="87" t="s">
        <v>1797</v>
      </c>
      <c r="O88" s="87" t="s">
        <v>1797</v>
      </c>
      <c r="P88" s="87" t="s">
        <v>1797</v>
      </c>
      <c r="Q88" s="87" t="s">
        <v>1797</v>
      </c>
    </row>
    <row r="89" spans="2:17">
      <c r="B89" s="81">
        <v>73</v>
      </c>
      <c r="C89" s="83"/>
      <c r="D89" s="93"/>
      <c r="E89" s="83"/>
      <c r="F89" s="83"/>
      <c r="G89" s="83"/>
      <c r="H89" s="83"/>
      <c r="I89" s="83"/>
      <c r="J89" s="76" t="s">
        <v>1735</v>
      </c>
      <c r="K89" s="82" t="s">
        <v>1873</v>
      </c>
      <c r="L89" s="89" t="s">
        <v>248</v>
      </c>
      <c r="M89" s="87" t="s">
        <v>1898</v>
      </c>
      <c r="N89" s="87">
        <v>1</v>
      </c>
      <c r="O89" s="89" t="s">
        <v>248</v>
      </c>
      <c r="P89" s="87" t="s">
        <v>1797</v>
      </c>
      <c r="Q89" s="89" t="s">
        <v>248</v>
      </c>
    </row>
    <row r="90" spans="2:17">
      <c r="B90" s="81">
        <v>74</v>
      </c>
      <c r="C90" s="76" t="s">
        <v>1822</v>
      </c>
      <c r="D90" s="76" t="s">
        <v>207</v>
      </c>
      <c r="E90" s="76" t="s">
        <v>207</v>
      </c>
      <c r="F90" s="76" t="s">
        <v>207</v>
      </c>
      <c r="G90" s="76" t="s">
        <v>207</v>
      </c>
      <c r="H90" s="76" t="s">
        <v>207</v>
      </c>
      <c r="I90" s="76" t="s">
        <v>207</v>
      </c>
      <c r="J90" s="76" t="s">
        <v>1730</v>
      </c>
      <c r="K90" s="82" t="s">
        <v>1874</v>
      </c>
      <c r="L90" s="76"/>
      <c r="M90" s="87"/>
      <c r="N90" s="87"/>
      <c r="O90" s="87"/>
      <c r="P90" s="87"/>
      <c r="Q90" s="87"/>
    </row>
    <row r="91" spans="2:17">
      <c r="B91" s="176" t="s">
        <v>1660</v>
      </c>
      <c r="C91" s="176" t="s">
        <v>1661</v>
      </c>
      <c r="D91" s="176" t="s">
        <v>1662</v>
      </c>
      <c r="E91" s="176" t="s">
        <v>1788</v>
      </c>
      <c r="F91" s="176" t="s">
        <v>1663</v>
      </c>
      <c r="G91" s="176" t="s">
        <v>1789</v>
      </c>
      <c r="H91" s="176" t="s">
        <v>1664</v>
      </c>
      <c r="I91" s="176" t="s">
        <v>1903</v>
      </c>
      <c r="J91" s="176" t="s">
        <v>252</v>
      </c>
      <c r="K91" s="176" t="s">
        <v>1665</v>
      </c>
      <c r="L91" s="176" t="s">
        <v>1666</v>
      </c>
      <c r="M91" s="177"/>
      <c r="N91" s="177"/>
      <c r="O91" s="177"/>
      <c r="P91" s="177"/>
      <c r="Q91" s="177"/>
    </row>
    <row r="92" spans="2:17"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80" t="s">
        <v>1790</v>
      </c>
      <c r="M92" s="80" t="s">
        <v>1791</v>
      </c>
      <c r="N92" s="80" t="s">
        <v>1792</v>
      </c>
      <c r="O92" s="80" t="s">
        <v>1793</v>
      </c>
      <c r="P92" s="80" t="s">
        <v>1794</v>
      </c>
      <c r="Q92" s="80" t="s">
        <v>1795</v>
      </c>
    </row>
    <row r="93" spans="2:17">
      <c r="B93" s="81">
        <v>75</v>
      </c>
      <c r="C93" s="76" t="s">
        <v>1823</v>
      </c>
      <c r="D93" s="76" t="s">
        <v>207</v>
      </c>
      <c r="E93" s="76" t="s">
        <v>205</v>
      </c>
      <c r="F93" s="76" t="s">
        <v>205</v>
      </c>
      <c r="G93" s="76" t="s">
        <v>205</v>
      </c>
      <c r="H93" s="76" t="s">
        <v>205</v>
      </c>
      <c r="I93" s="76" t="s">
        <v>208</v>
      </c>
      <c r="J93" s="76" t="s">
        <v>1732</v>
      </c>
      <c r="K93" s="82" t="s">
        <v>1886</v>
      </c>
      <c r="L93" s="89" t="s">
        <v>248</v>
      </c>
      <c r="M93" s="87" t="s">
        <v>1797</v>
      </c>
      <c r="N93" s="87">
        <v>1</v>
      </c>
      <c r="O93" s="87">
        <v>1</v>
      </c>
      <c r="P93" s="87" t="s">
        <v>1898</v>
      </c>
      <c r="Q93" s="90" t="s">
        <v>248</v>
      </c>
    </row>
    <row r="94" spans="2:17">
      <c r="B94" s="81">
        <v>76</v>
      </c>
      <c r="C94" s="76" t="s">
        <v>1824</v>
      </c>
      <c r="D94" s="76" t="s">
        <v>207</v>
      </c>
      <c r="E94" s="76" t="s">
        <v>203</v>
      </c>
      <c r="F94" s="76" t="s">
        <v>208</v>
      </c>
      <c r="G94" s="76" t="s">
        <v>207</v>
      </c>
      <c r="H94" s="76" t="s">
        <v>209</v>
      </c>
      <c r="I94" s="76" t="s">
        <v>208</v>
      </c>
      <c r="J94" s="76" t="s">
        <v>1849</v>
      </c>
      <c r="K94" s="82" t="s">
        <v>1895</v>
      </c>
      <c r="L94" s="89" t="s">
        <v>248</v>
      </c>
      <c r="M94" s="87" t="s">
        <v>1898</v>
      </c>
      <c r="N94" s="87">
        <v>1</v>
      </c>
      <c r="O94" s="89" t="s">
        <v>248</v>
      </c>
      <c r="P94" s="87" t="s">
        <v>1797</v>
      </c>
      <c r="Q94" s="89" t="s">
        <v>248</v>
      </c>
    </row>
    <row r="95" spans="2:17">
      <c r="B95" s="81">
        <v>77</v>
      </c>
      <c r="C95" s="76" t="s">
        <v>1825</v>
      </c>
      <c r="D95" s="76" t="s">
        <v>208</v>
      </c>
      <c r="E95" s="76" t="s">
        <v>203</v>
      </c>
      <c r="F95" s="76" t="s">
        <v>208</v>
      </c>
      <c r="G95" s="76" t="s">
        <v>208</v>
      </c>
      <c r="H95" s="76" t="s">
        <v>208</v>
      </c>
      <c r="I95" s="76" t="s">
        <v>208</v>
      </c>
      <c r="J95" s="76" t="s">
        <v>1735</v>
      </c>
      <c r="K95" s="82" t="s">
        <v>1880</v>
      </c>
      <c r="L95" s="76" t="s">
        <v>1898</v>
      </c>
      <c r="M95" s="87">
        <v>1</v>
      </c>
      <c r="N95" s="89" t="s">
        <v>248</v>
      </c>
      <c r="O95" s="87">
        <v>2</v>
      </c>
      <c r="P95" s="87"/>
      <c r="Q95" s="89" t="s">
        <v>248</v>
      </c>
    </row>
    <row r="96" spans="2:17">
      <c r="B96" s="81">
        <v>78</v>
      </c>
      <c r="C96" s="76" t="s">
        <v>1826</v>
      </c>
      <c r="D96" s="76" t="s">
        <v>208</v>
      </c>
      <c r="E96" s="76" t="s">
        <v>207</v>
      </c>
      <c r="F96" s="76" t="s">
        <v>208</v>
      </c>
      <c r="G96" s="76" t="s">
        <v>209</v>
      </c>
      <c r="H96" s="76" t="s">
        <v>207</v>
      </c>
      <c r="I96" s="76" t="s">
        <v>208</v>
      </c>
      <c r="J96" s="76" t="s">
        <v>1734</v>
      </c>
      <c r="K96" s="82"/>
      <c r="L96" s="76" t="s">
        <v>1797</v>
      </c>
      <c r="M96" s="87" t="s">
        <v>1797</v>
      </c>
      <c r="N96" s="87" t="s">
        <v>1898</v>
      </c>
      <c r="O96" s="87" t="s">
        <v>1797</v>
      </c>
      <c r="P96" s="87">
        <v>2</v>
      </c>
      <c r="Q96" s="87" t="s">
        <v>1797</v>
      </c>
    </row>
    <row r="97" spans="2:17">
      <c r="B97" s="81">
        <v>79</v>
      </c>
      <c r="C97" s="76" t="s">
        <v>1827</v>
      </c>
      <c r="D97" s="76" t="s">
        <v>208</v>
      </c>
      <c r="E97" s="76" t="s">
        <v>209</v>
      </c>
      <c r="F97" s="76" t="s">
        <v>208</v>
      </c>
      <c r="G97" s="76" t="s">
        <v>208</v>
      </c>
      <c r="H97" s="76" t="s">
        <v>208</v>
      </c>
      <c r="I97" s="76" t="s">
        <v>207</v>
      </c>
      <c r="J97" s="76" t="s">
        <v>1732</v>
      </c>
      <c r="K97" s="82" t="s">
        <v>1894</v>
      </c>
      <c r="L97" s="76"/>
      <c r="M97" s="87"/>
      <c r="N97" s="87"/>
      <c r="O97" s="87"/>
      <c r="P97" s="87"/>
      <c r="Q97" s="87"/>
    </row>
    <row r="98" spans="2:17">
      <c r="B98" s="81">
        <v>80</v>
      </c>
      <c r="C98" s="76" t="s">
        <v>1828</v>
      </c>
      <c r="D98" s="76" t="s">
        <v>208</v>
      </c>
      <c r="E98" s="76" t="s">
        <v>207</v>
      </c>
      <c r="F98" s="76" t="s">
        <v>208</v>
      </c>
      <c r="G98" s="76" t="s">
        <v>208</v>
      </c>
      <c r="H98" s="76" t="s">
        <v>209</v>
      </c>
      <c r="I98" s="76" t="s">
        <v>208</v>
      </c>
      <c r="J98" s="76" t="s">
        <v>1734</v>
      </c>
      <c r="K98" s="82" t="s">
        <v>1893</v>
      </c>
      <c r="L98" s="76" t="s">
        <v>1897</v>
      </c>
      <c r="M98" s="89" t="s">
        <v>248</v>
      </c>
      <c r="N98" s="87" t="s">
        <v>1897</v>
      </c>
      <c r="O98" s="87" t="s">
        <v>1897</v>
      </c>
      <c r="P98" s="87" t="s">
        <v>1897</v>
      </c>
      <c r="Q98" s="87" t="s">
        <v>1899</v>
      </c>
    </row>
    <row r="99" spans="2:17">
      <c r="B99" s="81">
        <v>81</v>
      </c>
      <c r="C99" s="76" t="s">
        <v>1829</v>
      </c>
      <c r="D99" s="76" t="s">
        <v>209</v>
      </c>
      <c r="E99" s="76" t="s">
        <v>207</v>
      </c>
      <c r="F99" s="76" t="s">
        <v>209</v>
      </c>
      <c r="G99" s="76" t="s">
        <v>208</v>
      </c>
      <c r="H99" s="76" t="s">
        <v>209</v>
      </c>
      <c r="I99" s="76" t="s">
        <v>209</v>
      </c>
      <c r="J99" s="76" t="s">
        <v>1735</v>
      </c>
      <c r="K99" s="82" t="s">
        <v>1892</v>
      </c>
      <c r="L99" s="76" t="s">
        <v>1898</v>
      </c>
      <c r="M99" s="87" t="s">
        <v>1897</v>
      </c>
      <c r="N99" s="87" t="s">
        <v>1898</v>
      </c>
      <c r="O99" s="87" t="s">
        <v>1898</v>
      </c>
      <c r="P99" s="87" t="s">
        <v>1900</v>
      </c>
      <c r="Q99" s="87" t="s">
        <v>1897</v>
      </c>
    </row>
    <row r="100" spans="2:17">
      <c r="B100" s="81">
        <v>82</v>
      </c>
      <c r="C100" s="76" t="s">
        <v>1830</v>
      </c>
      <c r="D100" s="76" t="s">
        <v>209</v>
      </c>
      <c r="E100" s="76" t="s">
        <v>207</v>
      </c>
      <c r="F100" s="76" t="s">
        <v>209</v>
      </c>
      <c r="G100" s="76" t="s">
        <v>209</v>
      </c>
      <c r="H100" s="76" t="s">
        <v>208</v>
      </c>
      <c r="I100" s="76" t="s">
        <v>208</v>
      </c>
      <c r="J100" s="76" t="s">
        <v>1730</v>
      </c>
      <c r="K100" s="82" t="s">
        <v>1891</v>
      </c>
      <c r="L100" s="89" t="s">
        <v>248</v>
      </c>
      <c r="M100" s="87" t="s">
        <v>1898</v>
      </c>
      <c r="N100" s="89" t="s">
        <v>248</v>
      </c>
      <c r="O100" s="87" t="s">
        <v>1900</v>
      </c>
      <c r="P100" s="87">
        <v>1</v>
      </c>
      <c r="Q100" s="89" t="s">
        <v>248</v>
      </c>
    </row>
    <row r="101" spans="2:17">
      <c r="B101" s="81">
        <v>83</v>
      </c>
      <c r="C101" s="76" t="s">
        <v>1831</v>
      </c>
      <c r="D101" s="76" t="s">
        <v>209</v>
      </c>
      <c r="E101" s="76" t="s">
        <v>208</v>
      </c>
      <c r="F101" s="76" t="s">
        <v>209</v>
      </c>
      <c r="G101" s="76" t="s">
        <v>209</v>
      </c>
      <c r="H101" s="76" t="s">
        <v>209</v>
      </c>
      <c r="I101" s="76" t="s">
        <v>209</v>
      </c>
      <c r="J101" s="76" t="s">
        <v>1730</v>
      </c>
      <c r="K101" s="82" t="s">
        <v>1890</v>
      </c>
      <c r="L101" s="76"/>
      <c r="M101" s="87"/>
      <c r="N101" s="87"/>
      <c r="O101" s="87"/>
      <c r="P101" s="87"/>
      <c r="Q101" s="87"/>
    </row>
    <row r="102" spans="2:17">
      <c r="B102" s="81">
        <v>84</v>
      </c>
      <c r="C102" s="76" t="s">
        <v>1832</v>
      </c>
      <c r="D102" s="76" t="s">
        <v>207</v>
      </c>
      <c r="E102" s="76" t="s">
        <v>203</v>
      </c>
      <c r="F102" s="76" t="s">
        <v>207</v>
      </c>
      <c r="G102" s="76" t="s">
        <v>207</v>
      </c>
      <c r="H102" s="76" t="s">
        <v>208</v>
      </c>
      <c r="I102" s="76" t="s">
        <v>208</v>
      </c>
      <c r="J102" s="76" t="s">
        <v>1719</v>
      </c>
      <c r="K102" s="82" t="s">
        <v>1889</v>
      </c>
      <c r="L102" s="76" t="s">
        <v>1797</v>
      </c>
      <c r="M102" s="87" t="s">
        <v>1898</v>
      </c>
      <c r="N102" s="87" t="s">
        <v>1797</v>
      </c>
      <c r="O102" s="87" t="s">
        <v>1797</v>
      </c>
      <c r="P102" s="87" t="s">
        <v>1797</v>
      </c>
      <c r="Q102" s="87" t="s">
        <v>1797</v>
      </c>
    </row>
    <row r="103" spans="2:17">
      <c r="B103" s="81">
        <v>85</v>
      </c>
      <c r="C103" s="76" t="s">
        <v>1833</v>
      </c>
      <c r="D103" s="76" t="s">
        <v>207</v>
      </c>
      <c r="E103" s="76" t="s">
        <v>207</v>
      </c>
      <c r="F103" s="76" t="s">
        <v>205</v>
      </c>
      <c r="G103" s="76" t="s">
        <v>207</v>
      </c>
      <c r="H103" s="76" t="s">
        <v>207</v>
      </c>
      <c r="I103" s="76" t="s">
        <v>208</v>
      </c>
      <c r="J103" s="76" t="s">
        <v>1853</v>
      </c>
      <c r="K103" s="82" t="s">
        <v>1888</v>
      </c>
      <c r="L103" s="89" t="s">
        <v>248</v>
      </c>
      <c r="M103" s="87" t="s">
        <v>1898</v>
      </c>
      <c r="N103" s="87">
        <v>1</v>
      </c>
      <c r="O103" s="89" t="s">
        <v>248</v>
      </c>
      <c r="P103" s="87" t="s">
        <v>1797</v>
      </c>
      <c r="Q103" s="89" t="s">
        <v>248</v>
      </c>
    </row>
    <row r="104" spans="2:17">
      <c r="B104" s="81">
        <v>86</v>
      </c>
      <c r="C104" s="76" t="s">
        <v>1834</v>
      </c>
      <c r="D104" s="76" t="s">
        <v>1738</v>
      </c>
      <c r="E104" s="76" t="s">
        <v>1721</v>
      </c>
      <c r="F104" s="76" t="s">
        <v>1738</v>
      </c>
      <c r="G104" s="76" t="s">
        <v>208</v>
      </c>
      <c r="H104" s="76" t="s">
        <v>207</v>
      </c>
      <c r="I104" s="76" t="s">
        <v>207</v>
      </c>
      <c r="J104" s="76" t="s">
        <v>1724</v>
      </c>
      <c r="K104" s="82" t="s">
        <v>1887</v>
      </c>
      <c r="L104" s="89" t="s">
        <v>248</v>
      </c>
      <c r="M104" s="87" t="s">
        <v>1898</v>
      </c>
      <c r="N104" s="87">
        <v>1</v>
      </c>
      <c r="O104" s="89" t="s">
        <v>248</v>
      </c>
      <c r="P104" s="87" t="s">
        <v>1797</v>
      </c>
      <c r="Q104" s="89" t="s">
        <v>248</v>
      </c>
    </row>
    <row r="105" spans="2:17">
      <c r="B105" s="81">
        <v>87</v>
      </c>
      <c r="C105" s="76" t="s">
        <v>1835</v>
      </c>
      <c r="D105" s="76" t="s">
        <v>1738</v>
      </c>
      <c r="E105" s="76" t="s">
        <v>1717</v>
      </c>
      <c r="F105" s="76" t="s">
        <v>1738</v>
      </c>
      <c r="G105" s="76" t="s">
        <v>1738</v>
      </c>
      <c r="H105" s="76" t="s">
        <v>1738</v>
      </c>
      <c r="I105" s="76" t="s">
        <v>1738</v>
      </c>
      <c r="J105" s="76" t="s">
        <v>1725</v>
      </c>
      <c r="K105" s="82" t="s">
        <v>1886</v>
      </c>
      <c r="L105" s="76"/>
      <c r="M105" s="87"/>
      <c r="N105" s="87"/>
      <c r="O105" s="87"/>
      <c r="P105" s="87"/>
      <c r="Q105" s="87"/>
    </row>
    <row r="106" spans="2:17">
      <c r="B106" s="81">
        <v>88</v>
      </c>
      <c r="C106" s="76" t="s">
        <v>1836</v>
      </c>
      <c r="D106" s="76" t="s">
        <v>1738</v>
      </c>
      <c r="E106" s="76" t="s">
        <v>1718</v>
      </c>
      <c r="F106" s="76" t="s">
        <v>1738</v>
      </c>
      <c r="G106" s="76" t="s">
        <v>1738</v>
      </c>
      <c r="H106" s="76" t="s">
        <v>1737</v>
      </c>
      <c r="I106" s="76" t="s">
        <v>1737</v>
      </c>
      <c r="J106" s="76" t="s">
        <v>1729</v>
      </c>
      <c r="K106" s="82" t="s">
        <v>1885</v>
      </c>
      <c r="L106" s="89" t="s">
        <v>248</v>
      </c>
      <c r="M106" s="87" t="s">
        <v>1898</v>
      </c>
      <c r="N106" s="87">
        <v>1</v>
      </c>
      <c r="O106" s="89" t="s">
        <v>248</v>
      </c>
      <c r="P106" s="87" t="s">
        <v>1797</v>
      </c>
      <c r="Q106" s="89" t="s">
        <v>248</v>
      </c>
    </row>
    <row r="107" spans="2:17">
      <c r="B107" s="81">
        <v>89</v>
      </c>
      <c r="C107" s="76" t="s">
        <v>1837</v>
      </c>
      <c r="D107" s="76" t="s">
        <v>1737</v>
      </c>
      <c r="E107" s="76" t="s">
        <v>1737</v>
      </c>
      <c r="F107" s="76" t="s">
        <v>1737</v>
      </c>
      <c r="G107" s="76" t="s">
        <v>1737</v>
      </c>
      <c r="H107" s="76" t="s">
        <v>1738</v>
      </c>
      <c r="I107" s="76" t="s">
        <v>1738</v>
      </c>
      <c r="J107" s="76" t="s">
        <v>1727</v>
      </c>
      <c r="K107" s="82" t="s">
        <v>1884</v>
      </c>
      <c r="L107" s="76" t="s">
        <v>1898</v>
      </c>
      <c r="M107" s="87">
        <v>1</v>
      </c>
      <c r="N107" s="89" t="s">
        <v>248</v>
      </c>
      <c r="O107" s="87" t="s">
        <v>1797</v>
      </c>
      <c r="P107" s="89" t="s">
        <v>248</v>
      </c>
      <c r="Q107" s="89" t="s">
        <v>248</v>
      </c>
    </row>
    <row r="108" spans="2:17">
      <c r="B108" s="81">
        <v>90</v>
      </c>
      <c r="C108" s="76" t="s">
        <v>1838</v>
      </c>
      <c r="D108" s="76" t="s">
        <v>1738</v>
      </c>
      <c r="E108" s="76" t="s">
        <v>1718</v>
      </c>
      <c r="F108" s="76" t="s">
        <v>1737</v>
      </c>
      <c r="G108" s="76" t="s">
        <v>1737</v>
      </c>
      <c r="H108" s="76" t="s">
        <v>1737</v>
      </c>
      <c r="I108" s="76" t="s">
        <v>1654</v>
      </c>
      <c r="J108" s="76" t="s">
        <v>1726</v>
      </c>
      <c r="K108" s="82" t="s">
        <v>1874</v>
      </c>
      <c r="L108" s="76" t="s">
        <v>1797</v>
      </c>
      <c r="M108" s="87" t="s">
        <v>1797</v>
      </c>
      <c r="N108" s="87" t="s">
        <v>1797</v>
      </c>
      <c r="O108" s="87" t="s">
        <v>1797</v>
      </c>
      <c r="P108" s="87" t="s">
        <v>1898</v>
      </c>
      <c r="Q108" s="87" t="s">
        <v>1797</v>
      </c>
    </row>
    <row r="109" spans="2:17">
      <c r="B109" s="81">
        <v>91</v>
      </c>
      <c r="C109" s="76" t="s">
        <v>1839</v>
      </c>
      <c r="D109" s="76" t="s">
        <v>1738</v>
      </c>
      <c r="E109" s="76" t="s">
        <v>1718</v>
      </c>
      <c r="F109" s="76" t="s">
        <v>1737</v>
      </c>
      <c r="G109" s="76" t="s">
        <v>1738</v>
      </c>
      <c r="H109" s="76" t="s">
        <v>1737</v>
      </c>
      <c r="I109" s="76" t="s">
        <v>1738</v>
      </c>
      <c r="J109" s="76" t="s">
        <v>1727</v>
      </c>
      <c r="K109" s="82" t="s">
        <v>1883</v>
      </c>
      <c r="L109" s="76"/>
      <c r="M109" s="87"/>
      <c r="N109" s="87"/>
      <c r="O109" s="87"/>
      <c r="P109" s="87"/>
      <c r="Q109" s="87"/>
    </row>
    <row r="110" spans="2:17">
      <c r="B110" s="81">
        <v>92</v>
      </c>
      <c r="C110" s="76" t="s">
        <v>1840</v>
      </c>
      <c r="D110" s="76" t="s">
        <v>1738</v>
      </c>
      <c r="E110" s="76" t="s">
        <v>1654</v>
      </c>
      <c r="F110" s="76" t="s">
        <v>1738</v>
      </c>
      <c r="G110" s="76" t="s">
        <v>1738</v>
      </c>
      <c r="H110" s="76" t="s">
        <v>1738</v>
      </c>
      <c r="I110" s="76" t="s">
        <v>1738</v>
      </c>
      <c r="J110" s="76" t="s">
        <v>1724</v>
      </c>
      <c r="K110" s="82" t="s">
        <v>1882</v>
      </c>
      <c r="L110" s="89" t="s">
        <v>248</v>
      </c>
      <c r="M110" s="87" t="s">
        <v>1898</v>
      </c>
      <c r="N110" s="87">
        <v>1</v>
      </c>
      <c r="O110" s="89" t="s">
        <v>248</v>
      </c>
      <c r="P110" s="87" t="s">
        <v>1797</v>
      </c>
      <c r="Q110" s="89" t="s">
        <v>248</v>
      </c>
    </row>
    <row r="111" spans="2:17">
      <c r="B111" s="81">
        <v>93</v>
      </c>
      <c r="C111" s="76" t="s">
        <v>1841</v>
      </c>
      <c r="D111" s="76" t="s">
        <v>1738</v>
      </c>
      <c r="E111" s="76" t="s">
        <v>1721</v>
      </c>
      <c r="F111" s="76" t="s">
        <v>1738</v>
      </c>
      <c r="G111" s="76" t="s">
        <v>1738</v>
      </c>
      <c r="H111" s="76" t="s">
        <v>1738</v>
      </c>
      <c r="I111" s="76" t="s">
        <v>1737</v>
      </c>
      <c r="J111" s="76" t="s">
        <v>1724</v>
      </c>
      <c r="K111" s="82" t="s">
        <v>1881</v>
      </c>
      <c r="L111" s="89" t="s">
        <v>248</v>
      </c>
      <c r="M111" s="87" t="s">
        <v>1797</v>
      </c>
      <c r="N111" s="89" t="s">
        <v>248</v>
      </c>
      <c r="O111" s="87" t="s">
        <v>1898</v>
      </c>
      <c r="P111" s="87">
        <v>1</v>
      </c>
      <c r="Q111" s="89" t="s">
        <v>248</v>
      </c>
    </row>
    <row r="112" spans="2:17">
      <c r="B112" s="81">
        <v>94</v>
      </c>
      <c r="C112" s="76" t="s">
        <v>1842</v>
      </c>
      <c r="D112" s="76" t="s">
        <v>1737</v>
      </c>
      <c r="E112" s="76" t="s">
        <v>1654</v>
      </c>
      <c r="F112" s="76" t="s">
        <v>1738</v>
      </c>
      <c r="G112" s="76" t="s">
        <v>1737</v>
      </c>
      <c r="H112" s="76" t="s">
        <v>1654</v>
      </c>
      <c r="I112" s="76" t="s">
        <v>1738</v>
      </c>
      <c r="J112" s="76" t="s">
        <v>1725</v>
      </c>
      <c r="K112" s="82" t="s">
        <v>1880</v>
      </c>
      <c r="L112" s="76"/>
      <c r="M112" s="87"/>
      <c r="N112" s="87"/>
      <c r="O112" s="87"/>
      <c r="P112" s="87"/>
      <c r="Q112" s="87"/>
    </row>
    <row r="113" spans="2:17">
      <c r="B113" s="81">
        <v>95</v>
      </c>
      <c r="C113" s="76" t="s">
        <v>1843</v>
      </c>
      <c r="D113" s="76" t="s">
        <v>1738</v>
      </c>
      <c r="E113" s="76" t="s">
        <v>1721</v>
      </c>
      <c r="F113" s="76" t="s">
        <v>1738</v>
      </c>
      <c r="G113" s="76" t="s">
        <v>1654</v>
      </c>
      <c r="H113" s="76" t="s">
        <v>1737</v>
      </c>
      <c r="I113" s="76" t="s">
        <v>1738</v>
      </c>
      <c r="J113" s="76" t="s">
        <v>1724</v>
      </c>
      <c r="K113" s="82" t="s">
        <v>1875</v>
      </c>
      <c r="L113" s="76"/>
      <c r="M113" s="87"/>
      <c r="N113" s="87"/>
      <c r="O113" s="87"/>
      <c r="P113" s="87"/>
      <c r="Q113" s="87"/>
    </row>
    <row r="114" spans="2:17">
      <c r="B114" s="81">
        <v>96</v>
      </c>
      <c r="C114" s="76" t="s">
        <v>1844</v>
      </c>
      <c r="D114" s="76" t="s">
        <v>1738</v>
      </c>
      <c r="E114" s="76" t="s">
        <v>1654</v>
      </c>
      <c r="F114" s="76" t="s">
        <v>1738</v>
      </c>
      <c r="G114" s="76" t="s">
        <v>1738</v>
      </c>
      <c r="H114" s="76" t="s">
        <v>1654</v>
      </c>
      <c r="I114" s="76" t="s">
        <v>1738</v>
      </c>
      <c r="J114" s="76" t="s">
        <v>1725</v>
      </c>
      <c r="K114" s="82"/>
      <c r="L114" s="76"/>
      <c r="M114" s="87"/>
      <c r="N114" s="87"/>
      <c r="O114" s="87"/>
      <c r="P114" s="87"/>
      <c r="Q114" s="87"/>
    </row>
    <row r="115" spans="2:17">
      <c r="B115" s="81">
        <v>97</v>
      </c>
      <c r="C115" s="76" t="s">
        <v>1845</v>
      </c>
      <c r="D115" s="76" t="s">
        <v>1738</v>
      </c>
      <c r="E115" s="76" t="s">
        <v>1717</v>
      </c>
      <c r="F115" s="76" t="s">
        <v>1738</v>
      </c>
      <c r="G115" s="76" t="s">
        <v>1738</v>
      </c>
      <c r="H115" s="76" t="s">
        <v>1738</v>
      </c>
      <c r="I115" s="76" t="s">
        <v>1738</v>
      </c>
      <c r="J115" s="76" t="s">
        <v>1728</v>
      </c>
      <c r="K115" s="82" t="s">
        <v>1876</v>
      </c>
      <c r="L115" s="76"/>
      <c r="M115" s="87"/>
      <c r="N115" s="87"/>
      <c r="O115" s="87"/>
      <c r="P115" s="87"/>
      <c r="Q115" s="87"/>
    </row>
    <row r="116" spans="2:17">
      <c r="B116" s="81">
        <v>98</v>
      </c>
      <c r="C116" s="76" t="s">
        <v>1846</v>
      </c>
      <c r="D116" s="76" t="s">
        <v>1738</v>
      </c>
      <c r="E116" s="76" t="s">
        <v>1738</v>
      </c>
      <c r="F116" s="76" t="s">
        <v>1738</v>
      </c>
      <c r="G116" s="76" t="s">
        <v>1654</v>
      </c>
      <c r="H116" s="76" t="s">
        <v>1737</v>
      </c>
      <c r="I116" s="76" t="s">
        <v>1738</v>
      </c>
      <c r="J116" s="76" t="s">
        <v>1727</v>
      </c>
      <c r="K116" s="82" t="s">
        <v>1877</v>
      </c>
      <c r="L116" s="89" t="s">
        <v>248</v>
      </c>
      <c r="M116" s="87" t="s">
        <v>1898</v>
      </c>
      <c r="N116" s="87">
        <v>1</v>
      </c>
      <c r="O116" s="89" t="s">
        <v>248</v>
      </c>
      <c r="P116" s="87" t="s">
        <v>1797</v>
      </c>
      <c r="Q116" s="89" t="s">
        <v>248</v>
      </c>
    </row>
    <row r="117" spans="2:17">
      <c r="B117" s="81">
        <v>99</v>
      </c>
      <c r="C117" s="76" t="s">
        <v>1847</v>
      </c>
      <c r="D117" s="76" t="s">
        <v>1738</v>
      </c>
      <c r="E117" s="76" t="s">
        <v>1654</v>
      </c>
      <c r="F117" s="76" t="s">
        <v>1738</v>
      </c>
      <c r="G117" s="76" t="s">
        <v>1738</v>
      </c>
      <c r="H117" s="76" t="s">
        <v>1654</v>
      </c>
      <c r="I117" s="76" t="s">
        <v>1738</v>
      </c>
      <c r="J117" s="76" t="s">
        <v>1729</v>
      </c>
      <c r="K117" s="82" t="s">
        <v>1878</v>
      </c>
      <c r="L117" s="76">
        <v>2</v>
      </c>
      <c r="M117" s="87" t="s">
        <v>1797</v>
      </c>
      <c r="N117" s="87">
        <v>2</v>
      </c>
      <c r="O117" s="87">
        <v>2</v>
      </c>
      <c r="P117" s="87" t="s">
        <v>1898</v>
      </c>
      <c r="Q117" s="87" t="s">
        <v>1797</v>
      </c>
    </row>
    <row r="118" spans="2:17">
      <c r="B118" s="81">
        <v>100</v>
      </c>
      <c r="C118" s="76" t="s">
        <v>1848</v>
      </c>
      <c r="D118" s="76" t="s">
        <v>1738</v>
      </c>
      <c r="E118" s="76" t="s">
        <v>1737</v>
      </c>
      <c r="F118" s="76" t="s">
        <v>1738</v>
      </c>
      <c r="G118" s="76" t="s">
        <v>1654</v>
      </c>
      <c r="H118" s="76" t="s">
        <v>1737</v>
      </c>
      <c r="I118" s="76" t="s">
        <v>1738</v>
      </c>
      <c r="J118" s="76" t="s">
        <v>1727</v>
      </c>
      <c r="K118" s="82" t="s">
        <v>1879</v>
      </c>
      <c r="L118" s="89" t="s">
        <v>248</v>
      </c>
      <c r="M118" s="87" t="s">
        <v>1898</v>
      </c>
      <c r="N118" s="87">
        <v>1</v>
      </c>
      <c r="O118" s="89" t="s">
        <v>248</v>
      </c>
      <c r="P118" s="87" t="s">
        <v>1797</v>
      </c>
      <c r="Q118" s="89" t="s">
        <v>248</v>
      </c>
    </row>
    <row r="120" spans="2:17">
      <c r="B120" s="79" t="s">
        <v>1901</v>
      </c>
    </row>
    <row r="121" spans="2:17" ht="16.5" customHeight="1">
      <c r="B121" s="176" t="s">
        <v>1660</v>
      </c>
      <c r="C121" s="176" t="s">
        <v>1661</v>
      </c>
      <c r="D121" s="176" t="s">
        <v>1662</v>
      </c>
      <c r="E121" s="176" t="s">
        <v>1788</v>
      </c>
      <c r="F121" s="176" t="s">
        <v>1663</v>
      </c>
      <c r="G121" s="176" t="s">
        <v>1789</v>
      </c>
      <c r="H121" s="176" t="s">
        <v>1664</v>
      </c>
      <c r="I121" s="176" t="s">
        <v>1903</v>
      </c>
      <c r="J121" s="176" t="s">
        <v>252</v>
      </c>
      <c r="K121" s="176" t="s">
        <v>1665</v>
      </c>
      <c r="L121" s="176" t="s">
        <v>1666</v>
      </c>
      <c r="M121" s="177"/>
      <c r="N121" s="177"/>
      <c r="O121" s="177"/>
      <c r="P121" s="177"/>
      <c r="Q121" s="177"/>
    </row>
    <row r="122" spans="2:17" ht="16.5" customHeight="1"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80" t="s">
        <v>1790</v>
      </c>
      <c r="M122" s="80" t="s">
        <v>1791</v>
      </c>
      <c r="N122" s="80" t="s">
        <v>1792</v>
      </c>
      <c r="O122" s="80" t="s">
        <v>1793</v>
      </c>
      <c r="P122" s="80" t="s">
        <v>1794</v>
      </c>
      <c r="Q122" s="80" t="s">
        <v>1795</v>
      </c>
    </row>
    <row r="123" spans="2:17">
      <c r="B123" s="81">
        <v>101</v>
      </c>
      <c r="C123" s="78" t="s">
        <v>1905</v>
      </c>
      <c r="D123" s="78" t="s">
        <v>1738</v>
      </c>
      <c r="E123" s="78" t="s">
        <v>1654</v>
      </c>
      <c r="F123" s="78" t="s">
        <v>1654</v>
      </c>
      <c r="G123" s="78" t="s">
        <v>1738</v>
      </c>
      <c r="H123" s="78" t="s">
        <v>1738</v>
      </c>
      <c r="I123" s="78" t="s">
        <v>1737</v>
      </c>
      <c r="J123" s="78" t="s">
        <v>1980</v>
      </c>
      <c r="K123" s="82" t="s">
        <v>2001</v>
      </c>
      <c r="L123" s="78"/>
      <c r="M123" s="92"/>
      <c r="N123" s="92"/>
      <c r="O123" s="92"/>
      <c r="P123" s="92"/>
      <c r="Q123" s="92"/>
    </row>
    <row r="124" spans="2:17">
      <c r="B124" s="81">
        <v>102</v>
      </c>
      <c r="C124" s="78" t="s">
        <v>1906</v>
      </c>
      <c r="D124" s="78" t="s">
        <v>1654</v>
      </c>
      <c r="E124" s="78" t="s">
        <v>1718</v>
      </c>
      <c r="F124" s="78" t="s">
        <v>1737</v>
      </c>
      <c r="G124" s="78" t="s">
        <v>1654</v>
      </c>
      <c r="H124" s="78" t="s">
        <v>1738</v>
      </c>
      <c r="I124" s="78" t="s">
        <v>1654</v>
      </c>
      <c r="J124" s="78" t="s">
        <v>1981</v>
      </c>
      <c r="K124" s="82" t="s">
        <v>2002</v>
      </c>
      <c r="L124" s="78" t="s">
        <v>1896</v>
      </c>
      <c r="M124" s="89" t="s">
        <v>2048</v>
      </c>
      <c r="N124" s="78" t="s">
        <v>2047</v>
      </c>
      <c r="O124" s="92" t="s">
        <v>2047</v>
      </c>
      <c r="P124" s="92" t="s">
        <v>2047</v>
      </c>
      <c r="Q124" s="92" t="s">
        <v>2046</v>
      </c>
    </row>
    <row r="125" spans="2:17">
      <c r="B125" s="81">
        <v>103</v>
      </c>
      <c r="C125" s="78" t="s">
        <v>1907</v>
      </c>
      <c r="D125" s="78" t="s">
        <v>1738</v>
      </c>
      <c r="E125" s="78" t="s">
        <v>1721</v>
      </c>
      <c r="F125" s="78" t="s">
        <v>1738</v>
      </c>
      <c r="G125" s="78" t="s">
        <v>1738</v>
      </c>
      <c r="H125" s="78" t="s">
        <v>1654</v>
      </c>
      <c r="I125" s="78" t="s">
        <v>1738</v>
      </c>
      <c r="J125" s="78" t="s">
        <v>1982</v>
      </c>
      <c r="K125" s="82" t="s">
        <v>2003</v>
      </c>
      <c r="L125" s="89" t="s">
        <v>248</v>
      </c>
      <c r="M125" s="78" t="s">
        <v>2050</v>
      </c>
      <c r="N125" s="92">
        <v>1</v>
      </c>
      <c r="O125" s="92">
        <v>1</v>
      </c>
      <c r="P125" s="92" t="s">
        <v>2049</v>
      </c>
      <c r="Q125" s="90" t="s">
        <v>2048</v>
      </c>
    </row>
    <row r="126" spans="2:17">
      <c r="B126" s="81">
        <v>104</v>
      </c>
      <c r="C126" s="78" t="s">
        <v>1908</v>
      </c>
      <c r="D126" s="78" t="s">
        <v>1738</v>
      </c>
      <c r="E126" s="78" t="s">
        <v>1737</v>
      </c>
      <c r="F126" s="78" t="s">
        <v>1738</v>
      </c>
      <c r="G126" s="78" t="s">
        <v>1738</v>
      </c>
      <c r="H126" s="78" t="s">
        <v>1738</v>
      </c>
      <c r="I126" s="78" t="s">
        <v>1738</v>
      </c>
      <c r="J126" s="78" t="s">
        <v>1983</v>
      </c>
      <c r="K126" s="82" t="s">
        <v>2004</v>
      </c>
      <c r="L126" s="78" t="s">
        <v>1896</v>
      </c>
      <c r="M126" s="78" t="s">
        <v>2051</v>
      </c>
      <c r="N126" s="78" t="s">
        <v>2050</v>
      </c>
      <c r="O126" s="92" t="s">
        <v>2051</v>
      </c>
      <c r="P126" s="92" t="s">
        <v>2046</v>
      </c>
      <c r="Q126" s="92" t="s">
        <v>2051</v>
      </c>
    </row>
    <row r="127" spans="2:17">
      <c r="B127" s="81">
        <v>105</v>
      </c>
      <c r="C127" s="78" t="s">
        <v>1909</v>
      </c>
      <c r="D127" s="78" t="s">
        <v>1654</v>
      </c>
      <c r="E127" s="78" t="s">
        <v>1737</v>
      </c>
      <c r="F127" s="78" t="s">
        <v>1738</v>
      </c>
      <c r="G127" s="78" t="s">
        <v>1654</v>
      </c>
      <c r="H127" s="78" t="s">
        <v>1737</v>
      </c>
      <c r="I127" s="78" t="s">
        <v>1738</v>
      </c>
      <c r="J127" s="78" t="s">
        <v>1984</v>
      </c>
      <c r="K127" s="82" t="s">
        <v>2005</v>
      </c>
      <c r="L127" s="78"/>
      <c r="M127" s="92"/>
      <c r="N127" s="92"/>
      <c r="O127" s="92"/>
      <c r="P127" s="92"/>
      <c r="Q127" s="92"/>
    </row>
    <row r="128" spans="2:17">
      <c r="B128" s="81">
        <v>106</v>
      </c>
      <c r="C128" s="78" t="s">
        <v>1910</v>
      </c>
      <c r="D128" s="78" t="s">
        <v>1654</v>
      </c>
      <c r="E128" s="78" t="s">
        <v>1654</v>
      </c>
      <c r="F128" s="78" t="s">
        <v>1738</v>
      </c>
      <c r="G128" s="78" t="s">
        <v>1654</v>
      </c>
      <c r="H128" s="78" t="s">
        <v>1737</v>
      </c>
      <c r="I128" s="78" t="s">
        <v>1738</v>
      </c>
      <c r="J128" s="78" t="s">
        <v>1982</v>
      </c>
      <c r="K128" s="82" t="s">
        <v>2006</v>
      </c>
      <c r="L128" s="78"/>
      <c r="M128" s="92"/>
      <c r="N128" s="92"/>
      <c r="O128" s="92"/>
      <c r="P128" s="92"/>
      <c r="Q128" s="92"/>
    </row>
    <row r="129" spans="2:17">
      <c r="B129" s="81">
        <v>107</v>
      </c>
      <c r="C129" s="78" t="s">
        <v>1911</v>
      </c>
      <c r="D129" s="78" t="s">
        <v>1738</v>
      </c>
      <c r="E129" s="78" t="s">
        <v>1718</v>
      </c>
      <c r="F129" s="78" t="s">
        <v>1737</v>
      </c>
      <c r="G129" s="78" t="s">
        <v>1737</v>
      </c>
      <c r="H129" s="78" t="s">
        <v>1738</v>
      </c>
      <c r="I129" s="78" t="s">
        <v>1654</v>
      </c>
      <c r="J129" s="78" t="s">
        <v>1985</v>
      </c>
      <c r="K129" s="82" t="s">
        <v>2007</v>
      </c>
      <c r="L129" s="78"/>
      <c r="M129" s="92"/>
      <c r="N129" s="92"/>
      <c r="O129" s="92"/>
      <c r="P129" s="92"/>
      <c r="Q129" s="92"/>
    </row>
    <row r="130" spans="2:17">
      <c r="B130" s="81">
        <v>108</v>
      </c>
      <c r="C130" s="78" t="s">
        <v>1912</v>
      </c>
      <c r="D130" s="78" t="s">
        <v>1654</v>
      </c>
      <c r="E130" s="78" t="s">
        <v>1654</v>
      </c>
      <c r="F130" s="78" t="s">
        <v>1738</v>
      </c>
      <c r="G130" s="78" t="s">
        <v>1654</v>
      </c>
      <c r="H130" s="78" t="s">
        <v>1738</v>
      </c>
      <c r="I130" s="78" t="s">
        <v>1738</v>
      </c>
      <c r="J130" s="78" t="s">
        <v>1983</v>
      </c>
      <c r="K130" s="82" t="s">
        <v>2008</v>
      </c>
      <c r="L130" s="78" t="s">
        <v>1896</v>
      </c>
      <c r="M130" s="78" t="s">
        <v>2051</v>
      </c>
      <c r="N130" s="78" t="s">
        <v>2049</v>
      </c>
      <c r="O130" s="92" t="s">
        <v>2051</v>
      </c>
      <c r="P130" s="92" t="s">
        <v>2050</v>
      </c>
      <c r="Q130" s="92" t="s">
        <v>2051</v>
      </c>
    </row>
    <row r="131" spans="2:17">
      <c r="B131" s="81">
        <v>109</v>
      </c>
      <c r="C131" s="78" t="s">
        <v>1913</v>
      </c>
      <c r="D131" s="78" t="s">
        <v>1654</v>
      </c>
      <c r="E131" s="78" t="s">
        <v>1738</v>
      </c>
      <c r="F131" s="78" t="s">
        <v>1654</v>
      </c>
      <c r="G131" s="78" t="s">
        <v>1738</v>
      </c>
      <c r="H131" s="78" t="s">
        <v>1738</v>
      </c>
      <c r="I131" s="78" t="s">
        <v>1738</v>
      </c>
      <c r="J131" s="78" t="s">
        <v>1986</v>
      </c>
      <c r="K131" s="82"/>
      <c r="L131" s="78"/>
      <c r="M131" s="92"/>
      <c r="N131" s="92"/>
      <c r="O131" s="92"/>
      <c r="P131" s="92"/>
      <c r="Q131" s="92"/>
    </row>
    <row r="132" spans="2:17">
      <c r="B132" s="81">
        <v>110</v>
      </c>
      <c r="C132" s="78" t="s">
        <v>1914</v>
      </c>
      <c r="D132" s="78" t="s">
        <v>1654</v>
      </c>
      <c r="E132" s="78" t="s">
        <v>1717</v>
      </c>
      <c r="F132" s="78" t="s">
        <v>1654</v>
      </c>
      <c r="G132" s="78" t="s">
        <v>1738</v>
      </c>
      <c r="H132" s="78" t="s">
        <v>1738</v>
      </c>
      <c r="I132" s="78" t="s">
        <v>1738</v>
      </c>
      <c r="J132" s="78" t="s">
        <v>1980</v>
      </c>
      <c r="K132" s="82" t="s">
        <v>2009</v>
      </c>
      <c r="L132" s="89" t="s">
        <v>248</v>
      </c>
      <c r="M132" s="78" t="s">
        <v>2052</v>
      </c>
      <c r="N132" s="92">
        <v>1</v>
      </c>
      <c r="O132" s="90" t="s">
        <v>2048</v>
      </c>
      <c r="P132" s="92" t="s">
        <v>2050</v>
      </c>
      <c r="Q132" s="90" t="s">
        <v>2048</v>
      </c>
    </row>
    <row r="133" spans="2:17">
      <c r="B133" s="81">
        <v>111</v>
      </c>
      <c r="C133" s="78" t="s">
        <v>1915</v>
      </c>
      <c r="D133" s="78" t="s">
        <v>1738</v>
      </c>
      <c r="E133" s="78" t="s">
        <v>1718</v>
      </c>
      <c r="F133" s="78" t="s">
        <v>1737</v>
      </c>
      <c r="G133" s="78" t="s">
        <v>1737</v>
      </c>
      <c r="H133" s="78" t="s">
        <v>1738</v>
      </c>
      <c r="I133" s="78" t="s">
        <v>1654</v>
      </c>
      <c r="J133" s="78" t="s">
        <v>1980</v>
      </c>
      <c r="K133" s="82" t="s">
        <v>2010</v>
      </c>
      <c r="L133" s="78" t="s">
        <v>2054</v>
      </c>
      <c r="M133" s="92">
        <v>1</v>
      </c>
      <c r="N133" s="89" t="s">
        <v>2048</v>
      </c>
      <c r="O133" s="92" t="s">
        <v>2053</v>
      </c>
      <c r="P133" s="90" t="s">
        <v>2048</v>
      </c>
      <c r="Q133" s="90" t="s">
        <v>2048</v>
      </c>
    </row>
    <row r="134" spans="2:17">
      <c r="B134" s="81">
        <v>112</v>
      </c>
      <c r="C134" s="78" t="s">
        <v>1916</v>
      </c>
      <c r="D134" s="78" t="s">
        <v>1738</v>
      </c>
      <c r="E134" s="78" t="s">
        <v>1721</v>
      </c>
      <c r="F134" s="78" t="s">
        <v>1737</v>
      </c>
      <c r="G134" s="78" t="s">
        <v>1737</v>
      </c>
      <c r="H134" s="78" t="s">
        <v>1738</v>
      </c>
      <c r="I134" s="78" t="s">
        <v>1654</v>
      </c>
      <c r="J134" s="78" t="s">
        <v>1987</v>
      </c>
      <c r="K134" s="82" t="s">
        <v>2011</v>
      </c>
      <c r="L134" s="78"/>
      <c r="M134" s="92"/>
      <c r="N134" s="92"/>
      <c r="O134" s="92"/>
      <c r="P134" s="92"/>
      <c r="Q134" s="92"/>
    </row>
    <row r="135" spans="2:17">
      <c r="B135" s="81">
        <v>113</v>
      </c>
      <c r="C135" s="78" t="s">
        <v>1928</v>
      </c>
      <c r="D135" s="78" t="s">
        <v>1654</v>
      </c>
      <c r="E135" s="78" t="s">
        <v>1737</v>
      </c>
      <c r="F135" s="78" t="s">
        <v>1654</v>
      </c>
      <c r="G135" s="78" t="s">
        <v>1738</v>
      </c>
      <c r="H135" s="78" t="s">
        <v>1738</v>
      </c>
      <c r="I135" s="78" t="s">
        <v>1738</v>
      </c>
      <c r="J135" s="78" t="s">
        <v>1981</v>
      </c>
      <c r="K135" s="82" t="s">
        <v>2012</v>
      </c>
      <c r="L135" s="78"/>
      <c r="M135" s="92"/>
      <c r="N135" s="92"/>
      <c r="O135" s="92"/>
      <c r="P135" s="92"/>
      <c r="Q135" s="92"/>
    </row>
    <row r="136" spans="2:17">
      <c r="B136" s="81">
        <v>114</v>
      </c>
      <c r="C136" s="78" t="s">
        <v>1927</v>
      </c>
      <c r="D136" s="78" t="s">
        <v>1654</v>
      </c>
      <c r="E136" s="78" t="s">
        <v>1738</v>
      </c>
      <c r="F136" s="78" t="s">
        <v>1738</v>
      </c>
      <c r="G136" s="78" t="s">
        <v>1654</v>
      </c>
      <c r="H136" s="78" t="s">
        <v>1738</v>
      </c>
      <c r="I136" s="78" t="s">
        <v>1738</v>
      </c>
      <c r="J136" s="78" t="s">
        <v>1984</v>
      </c>
      <c r="K136" s="82" t="s">
        <v>2013</v>
      </c>
      <c r="L136" s="89" t="s">
        <v>248</v>
      </c>
      <c r="M136" s="92" t="s">
        <v>2054</v>
      </c>
      <c r="N136" s="92">
        <v>1</v>
      </c>
      <c r="O136" s="90" t="s">
        <v>2048</v>
      </c>
      <c r="P136" s="92" t="s">
        <v>2050</v>
      </c>
      <c r="Q136" s="90" t="s">
        <v>2048</v>
      </c>
    </row>
    <row r="137" spans="2:17">
      <c r="B137" s="81">
        <v>115</v>
      </c>
      <c r="C137" s="78" t="s">
        <v>1926</v>
      </c>
      <c r="D137" s="78" t="s">
        <v>1654</v>
      </c>
      <c r="E137" s="78" t="s">
        <v>1654</v>
      </c>
      <c r="F137" s="78" t="s">
        <v>1738</v>
      </c>
      <c r="G137" s="78" t="s">
        <v>1654</v>
      </c>
      <c r="H137" s="78" t="s">
        <v>1738</v>
      </c>
      <c r="I137" s="78" t="s">
        <v>1738</v>
      </c>
      <c r="J137" s="78" t="s">
        <v>1988</v>
      </c>
      <c r="K137" s="82" t="s">
        <v>2014</v>
      </c>
      <c r="L137" s="78"/>
      <c r="M137" s="92"/>
      <c r="N137" s="92"/>
      <c r="O137" s="92"/>
      <c r="P137" s="92"/>
      <c r="Q137" s="92"/>
    </row>
    <row r="138" spans="2:17">
      <c r="B138" s="81">
        <v>116</v>
      </c>
      <c r="C138" s="78" t="s">
        <v>1925</v>
      </c>
      <c r="D138" s="78" t="s">
        <v>1654</v>
      </c>
      <c r="E138" s="78" t="s">
        <v>1654</v>
      </c>
      <c r="F138" s="78" t="s">
        <v>1654</v>
      </c>
      <c r="G138" s="78" t="s">
        <v>1738</v>
      </c>
      <c r="H138" s="78" t="s">
        <v>1738</v>
      </c>
      <c r="I138" s="78" t="s">
        <v>1738</v>
      </c>
      <c r="J138" s="78" t="s">
        <v>1989</v>
      </c>
      <c r="K138" s="82" t="s">
        <v>2015</v>
      </c>
      <c r="L138" s="78"/>
      <c r="M138" s="92"/>
      <c r="N138" s="92"/>
      <c r="O138" s="92"/>
      <c r="P138" s="92"/>
      <c r="Q138" s="92"/>
    </row>
    <row r="139" spans="2:17">
      <c r="B139" s="81">
        <v>117</v>
      </c>
      <c r="C139" s="78" t="s">
        <v>1924</v>
      </c>
      <c r="D139" s="78" t="s">
        <v>1654</v>
      </c>
      <c r="E139" s="78" t="s">
        <v>1737</v>
      </c>
      <c r="F139" s="78" t="s">
        <v>1738</v>
      </c>
      <c r="G139" s="78" t="s">
        <v>1654</v>
      </c>
      <c r="H139" s="78" t="s">
        <v>1738</v>
      </c>
      <c r="I139" s="78" t="s">
        <v>1738</v>
      </c>
      <c r="J139" s="78" t="s">
        <v>1990</v>
      </c>
      <c r="K139" s="82"/>
      <c r="L139" s="78"/>
      <c r="M139" s="92"/>
      <c r="N139" s="92"/>
      <c r="O139" s="92"/>
      <c r="P139" s="92"/>
      <c r="Q139" s="92"/>
    </row>
    <row r="140" spans="2:17" ht="33">
      <c r="B140" s="81">
        <v>118</v>
      </c>
      <c r="C140" s="78" t="s">
        <v>1923</v>
      </c>
      <c r="D140" s="78" t="s">
        <v>1654</v>
      </c>
      <c r="E140" s="78" t="s">
        <v>1717</v>
      </c>
      <c r="F140" s="78" t="s">
        <v>1737</v>
      </c>
      <c r="G140" s="78" t="s">
        <v>1654</v>
      </c>
      <c r="H140" s="78" t="s">
        <v>1738</v>
      </c>
      <c r="I140" s="78" t="s">
        <v>1654</v>
      </c>
      <c r="J140" s="78" t="s">
        <v>1980</v>
      </c>
      <c r="K140" s="82" t="s">
        <v>2016</v>
      </c>
      <c r="L140" s="78"/>
      <c r="M140" s="92"/>
      <c r="N140" s="92"/>
      <c r="O140" s="92"/>
      <c r="P140" s="92"/>
      <c r="Q140" s="92"/>
    </row>
    <row r="141" spans="2:17">
      <c r="B141" s="81">
        <v>119</v>
      </c>
      <c r="C141" s="78" t="s">
        <v>1922</v>
      </c>
      <c r="D141" s="78" t="s">
        <v>1654</v>
      </c>
      <c r="E141" s="78" t="s">
        <v>1721</v>
      </c>
      <c r="F141" s="78" t="s">
        <v>1738</v>
      </c>
      <c r="G141" s="78" t="s">
        <v>1654</v>
      </c>
      <c r="H141" s="78" t="s">
        <v>1738</v>
      </c>
      <c r="I141" s="78" t="s">
        <v>1738</v>
      </c>
      <c r="J141" s="78" t="s">
        <v>1990</v>
      </c>
      <c r="K141" s="82" t="s">
        <v>2017</v>
      </c>
      <c r="L141" s="89" t="s">
        <v>248</v>
      </c>
      <c r="M141" s="92" t="s">
        <v>2054</v>
      </c>
      <c r="N141" s="92">
        <v>1</v>
      </c>
      <c r="O141" s="90" t="s">
        <v>2048</v>
      </c>
      <c r="P141" s="92" t="s">
        <v>2050</v>
      </c>
      <c r="Q141" s="90" t="s">
        <v>2048</v>
      </c>
    </row>
    <row r="142" spans="2:17">
      <c r="B142" s="81">
        <v>120</v>
      </c>
      <c r="C142" s="78" t="s">
        <v>1921</v>
      </c>
      <c r="D142" s="78" t="s">
        <v>1738</v>
      </c>
      <c r="E142" s="78" t="s">
        <v>1738</v>
      </c>
      <c r="F142" s="78" t="s">
        <v>1738</v>
      </c>
      <c r="G142" s="78" t="s">
        <v>1738</v>
      </c>
      <c r="H142" s="78" t="s">
        <v>1654</v>
      </c>
      <c r="I142" s="78" t="s">
        <v>1654</v>
      </c>
      <c r="J142" s="78" t="s">
        <v>1991</v>
      </c>
      <c r="K142" s="82" t="s">
        <v>2018</v>
      </c>
      <c r="L142" s="78" t="s">
        <v>1797</v>
      </c>
      <c r="M142" s="92" t="s">
        <v>2050</v>
      </c>
      <c r="N142" s="92" t="s">
        <v>2054</v>
      </c>
      <c r="O142" s="92" t="s">
        <v>2050</v>
      </c>
      <c r="P142" s="92" t="s">
        <v>2053</v>
      </c>
      <c r="Q142" s="92" t="s">
        <v>2050</v>
      </c>
    </row>
    <row r="143" spans="2:17">
      <c r="B143" s="81">
        <v>121</v>
      </c>
      <c r="C143" s="78" t="s">
        <v>1920</v>
      </c>
      <c r="D143" s="78" t="s">
        <v>1738</v>
      </c>
      <c r="E143" s="78" t="s">
        <v>1717</v>
      </c>
      <c r="F143" s="78" t="s">
        <v>1737</v>
      </c>
      <c r="G143" s="78" t="s">
        <v>1737</v>
      </c>
      <c r="H143" s="78" t="s">
        <v>1738</v>
      </c>
      <c r="I143" s="78" t="s">
        <v>1654</v>
      </c>
      <c r="J143" s="78" t="s">
        <v>1991</v>
      </c>
      <c r="K143" s="82" t="s">
        <v>2019</v>
      </c>
      <c r="L143" s="89" t="s">
        <v>248</v>
      </c>
      <c r="M143" s="92" t="s">
        <v>2050</v>
      </c>
      <c r="N143" s="92">
        <v>1</v>
      </c>
      <c r="O143" s="92">
        <v>1</v>
      </c>
      <c r="P143" s="92" t="s">
        <v>2054</v>
      </c>
      <c r="Q143" s="90" t="s">
        <v>2048</v>
      </c>
    </row>
    <row r="144" spans="2:17">
      <c r="B144" s="81">
        <v>122</v>
      </c>
      <c r="C144" s="78" t="s">
        <v>1919</v>
      </c>
      <c r="D144" s="78" t="s">
        <v>1654</v>
      </c>
      <c r="E144" s="78" t="s">
        <v>1718</v>
      </c>
      <c r="F144" s="78" t="s">
        <v>1654</v>
      </c>
      <c r="G144" s="78" t="s">
        <v>1738</v>
      </c>
      <c r="H144" s="78" t="s">
        <v>1654</v>
      </c>
      <c r="I144" s="78" t="s">
        <v>1654</v>
      </c>
      <c r="J144" s="78" t="s">
        <v>1980</v>
      </c>
      <c r="K144" s="82" t="s">
        <v>2069</v>
      </c>
      <c r="L144" s="78" t="s">
        <v>1900</v>
      </c>
      <c r="M144" s="92">
        <v>1</v>
      </c>
      <c r="N144" s="90" t="s">
        <v>2048</v>
      </c>
      <c r="O144" s="92" t="s">
        <v>2053</v>
      </c>
      <c r="P144" s="90" t="s">
        <v>2048</v>
      </c>
      <c r="Q144" s="90" t="s">
        <v>2048</v>
      </c>
    </row>
    <row r="145" spans="2:17">
      <c r="B145" s="81">
        <v>123</v>
      </c>
      <c r="C145" s="78" t="s">
        <v>1918</v>
      </c>
      <c r="D145" s="78" t="s">
        <v>1654</v>
      </c>
      <c r="E145" s="78" t="s">
        <v>1738</v>
      </c>
      <c r="F145" s="78" t="s">
        <v>1654</v>
      </c>
      <c r="G145" s="78" t="s">
        <v>1654</v>
      </c>
      <c r="H145" s="78" t="s">
        <v>1738</v>
      </c>
      <c r="I145" s="78" t="s">
        <v>1738</v>
      </c>
      <c r="J145" s="78" t="s">
        <v>1986</v>
      </c>
      <c r="K145" s="82" t="s">
        <v>2014</v>
      </c>
      <c r="L145" s="78"/>
      <c r="M145" s="92"/>
      <c r="N145" s="92"/>
      <c r="O145" s="92"/>
      <c r="P145" s="92"/>
      <c r="Q145" s="92"/>
    </row>
    <row r="146" spans="2:17">
      <c r="B146" s="81">
        <v>124</v>
      </c>
      <c r="C146" s="78" t="s">
        <v>1917</v>
      </c>
      <c r="D146" s="78" t="s">
        <v>1654</v>
      </c>
      <c r="E146" s="78" t="s">
        <v>1717</v>
      </c>
      <c r="F146" s="78" t="s">
        <v>1654</v>
      </c>
      <c r="G146" s="78" t="s">
        <v>1738</v>
      </c>
      <c r="H146" s="78" t="s">
        <v>1738</v>
      </c>
      <c r="I146" s="78" t="s">
        <v>1738</v>
      </c>
      <c r="J146" s="78" t="s">
        <v>1992</v>
      </c>
      <c r="K146" s="82" t="s">
        <v>2020</v>
      </c>
      <c r="L146" s="78"/>
      <c r="M146" s="92"/>
      <c r="N146" s="92"/>
      <c r="O146" s="92"/>
      <c r="P146" s="92"/>
      <c r="Q146" s="92"/>
    </row>
    <row r="147" spans="2:17">
      <c r="B147" s="176" t="s">
        <v>1660</v>
      </c>
      <c r="C147" s="176" t="s">
        <v>1661</v>
      </c>
      <c r="D147" s="176" t="s">
        <v>1662</v>
      </c>
      <c r="E147" s="176" t="s">
        <v>1788</v>
      </c>
      <c r="F147" s="176" t="s">
        <v>1663</v>
      </c>
      <c r="G147" s="176" t="s">
        <v>1789</v>
      </c>
      <c r="H147" s="176" t="s">
        <v>1664</v>
      </c>
      <c r="I147" s="176" t="s">
        <v>1903</v>
      </c>
      <c r="J147" s="176" t="s">
        <v>252</v>
      </c>
      <c r="K147" s="176" t="s">
        <v>1665</v>
      </c>
      <c r="L147" s="176" t="s">
        <v>1666</v>
      </c>
      <c r="M147" s="177"/>
      <c r="N147" s="177"/>
      <c r="O147" s="177"/>
      <c r="P147" s="177"/>
      <c r="Q147" s="177"/>
    </row>
    <row r="148" spans="2:17"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80" t="s">
        <v>1790</v>
      </c>
      <c r="M148" s="80" t="s">
        <v>1791</v>
      </c>
      <c r="N148" s="80" t="s">
        <v>1792</v>
      </c>
      <c r="O148" s="80" t="s">
        <v>1793</v>
      </c>
      <c r="P148" s="80" t="s">
        <v>1794</v>
      </c>
      <c r="Q148" s="80" t="s">
        <v>1795</v>
      </c>
    </row>
    <row r="149" spans="2:17">
      <c r="B149" s="81">
        <v>125</v>
      </c>
      <c r="C149" s="78" t="s">
        <v>1929</v>
      </c>
      <c r="D149" s="78" t="s">
        <v>1654</v>
      </c>
      <c r="E149" s="78" t="s">
        <v>1721</v>
      </c>
      <c r="F149" s="78" t="s">
        <v>1654</v>
      </c>
      <c r="G149" s="78" t="s">
        <v>1654</v>
      </c>
      <c r="H149" s="78" t="s">
        <v>1654</v>
      </c>
      <c r="I149" s="78" t="s">
        <v>1654</v>
      </c>
      <c r="J149" s="78" t="s">
        <v>1984</v>
      </c>
      <c r="K149" s="82"/>
      <c r="L149" s="78"/>
      <c r="M149" s="92"/>
      <c r="N149" s="92"/>
      <c r="O149" s="92"/>
      <c r="P149" s="92"/>
      <c r="Q149" s="92"/>
    </row>
    <row r="150" spans="2:17">
      <c r="B150" s="81">
        <v>126</v>
      </c>
      <c r="C150" s="78" t="s">
        <v>1930</v>
      </c>
      <c r="D150" s="78" t="s">
        <v>1654</v>
      </c>
      <c r="E150" s="78" t="s">
        <v>1654</v>
      </c>
      <c r="F150" s="78" t="s">
        <v>1654</v>
      </c>
      <c r="G150" s="78" t="s">
        <v>1654</v>
      </c>
      <c r="H150" s="78" t="s">
        <v>1738</v>
      </c>
      <c r="I150" s="78" t="s">
        <v>1738</v>
      </c>
      <c r="J150" s="78" t="s">
        <v>1986</v>
      </c>
      <c r="K150" s="82" t="s">
        <v>2021</v>
      </c>
      <c r="L150" s="89" t="s">
        <v>248</v>
      </c>
      <c r="M150" s="92" t="s">
        <v>2051</v>
      </c>
      <c r="N150" s="92" t="s">
        <v>2055</v>
      </c>
      <c r="O150" s="92" t="s">
        <v>2055</v>
      </c>
      <c r="P150" s="92" t="s">
        <v>2054</v>
      </c>
      <c r="Q150" s="90" t="s">
        <v>2048</v>
      </c>
    </row>
    <row r="151" spans="2:17">
      <c r="B151" s="81">
        <v>127</v>
      </c>
      <c r="C151" s="78" t="s">
        <v>1931</v>
      </c>
      <c r="D151" s="78" t="s">
        <v>1654</v>
      </c>
      <c r="E151" s="78" t="s">
        <v>1654</v>
      </c>
      <c r="F151" s="78" t="s">
        <v>1654</v>
      </c>
      <c r="G151" s="78" t="s">
        <v>1654</v>
      </c>
      <c r="H151" s="78" t="s">
        <v>1738</v>
      </c>
      <c r="I151" s="78" t="s">
        <v>1738</v>
      </c>
      <c r="J151" s="78" t="s">
        <v>1980</v>
      </c>
      <c r="K151" s="82" t="s">
        <v>2022</v>
      </c>
      <c r="L151" s="78"/>
      <c r="M151" s="92"/>
      <c r="N151" s="92"/>
      <c r="O151" s="92"/>
      <c r="P151" s="92"/>
      <c r="Q151" s="92"/>
    </row>
    <row r="152" spans="2:17">
      <c r="B152" s="81">
        <v>128</v>
      </c>
      <c r="C152" s="78" t="s">
        <v>1932</v>
      </c>
      <c r="D152" s="78" t="s">
        <v>1654</v>
      </c>
      <c r="E152" s="78" t="s">
        <v>1721</v>
      </c>
      <c r="F152" s="78" t="s">
        <v>1654</v>
      </c>
      <c r="G152" s="78" t="s">
        <v>1654</v>
      </c>
      <c r="H152" s="78" t="s">
        <v>1738</v>
      </c>
      <c r="I152" s="78" t="s">
        <v>1738</v>
      </c>
      <c r="J152" s="78" t="s">
        <v>1993</v>
      </c>
      <c r="K152" s="82"/>
      <c r="L152" s="78" t="s">
        <v>1797</v>
      </c>
      <c r="M152" s="92" t="s">
        <v>2050</v>
      </c>
      <c r="N152" s="92" t="s">
        <v>2054</v>
      </c>
      <c r="O152" s="92" t="s">
        <v>2050</v>
      </c>
      <c r="P152" s="92" t="s">
        <v>2053</v>
      </c>
      <c r="Q152" s="92" t="s">
        <v>2050</v>
      </c>
    </row>
    <row r="153" spans="2:17">
      <c r="B153" s="81">
        <v>129</v>
      </c>
      <c r="C153" s="78" t="s">
        <v>1933</v>
      </c>
      <c r="D153" s="78" t="s">
        <v>1654</v>
      </c>
      <c r="E153" s="78" t="s">
        <v>1654</v>
      </c>
      <c r="F153" s="78" t="s">
        <v>1654</v>
      </c>
      <c r="G153" s="78" t="s">
        <v>1654</v>
      </c>
      <c r="H153" s="78" t="s">
        <v>1654</v>
      </c>
      <c r="I153" s="78" t="s">
        <v>1654</v>
      </c>
      <c r="J153" s="78" t="s">
        <v>1991</v>
      </c>
      <c r="K153" s="82" t="s">
        <v>2023</v>
      </c>
      <c r="L153" s="78"/>
      <c r="M153" s="92"/>
      <c r="N153" s="92"/>
      <c r="O153" s="92"/>
      <c r="P153" s="92"/>
      <c r="Q153" s="92"/>
    </row>
    <row r="154" spans="2:17">
      <c r="B154" s="81">
        <v>130</v>
      </c>
      <c r="C154" s="78" t="s">
        <v>1934</v>
      </c>
      <c r="D154" s="78" t="s">
        <v>1654</v>
      </c>
      <c r="E154" s="78" t="s">
        <v>1737</v>
      </c>
      <c r="F154" s="78" t="s">
        <v>1654</v>
      </c>
      <c r="G154" s="78" t="s">
        <v>1654</v>
      </c>
      <c r="H154" s="78" t="s">
        <v>1654</v>
      </c>
      <c r="I154" s="78" t="s">
        <v>1654</v>
      </c>
      <c r="J154" s="78" t="s">
        <v>1994</v>
      </c>
      <c r="K154" s="82" t="s">
        <v>2024</v>
      </c>
      <c r="L154" s="95" t="s">
        <v>248</v>
      </c>
      <c r="M154" s="92" t="s">
        <v>2054</v>
      </c>
      <c r="N154" s="92">
        <v>1</v>
      </c>
      <c r="O154" s="90" t="s">
        <v>2048</v>
      </c>
      <c r="P154" s="92" t="s">
        <v>2050</v>
      </c>
      <c r="Q154" s="90" t="s">
        <v>2048</v>
      </c>
    </row>
    <row r="155" spans="2:17">
      <c r="B155" s="81">
        <v>131</v>
      </c>
      <c r="C155" s="78" t="s">
        <v>1935</v>
      </c>
      <c r="D155" s="78" t="s">
        <v>1654</v>
      </c>
      <c r="E155" s="78" t="s">
        <v>1737</v>
      </c>
      <c r="F155" s="78" t="s">
        <v>1738</v>
      </c>
      <c r="G155" s="78" t="s">
        <v>1654</v>
      </c>
      <c r="H155" s="78" t="s">
        <v>1738</v>
      </c>
      <c r="I155" s="78" t="s">
        <v>1654</v>
      </c>
      <c r="J155" s="78" t="s">
        <v>1990</v>
      </c>
      <c r="K155" s="82" t="s">
        <v>2025</v>
      </c>
      <c r="L155" s="78"/>
      <c r="M155" s="92"/>
      <c r="N155" s="92"/>
      <c r="O155" s="92"/>
      <c r="P155" s="92"/>
      <c r="Q155" s="92"/>
    </row>
    <row r="156" spans="2:17">
      <c r="B156" s="81">
        <v>132</v>
      </c>
      <c r="C156" s="78" t="s">
        <v>1936</v>
      </c>
      <c r="D156" s="78" t="s">
        <v>1654</v>
      </c>
      <c r="E156" s="78" t="s">
        <v>1721</v>
      </c>
      <c r="F156" s="78" t="s">
        <v>1654</v>
      </c>
      <c r="G156" s="78" t="s">
        <v>1654</v>
      </c>
      <c r="H156" s="78" t="s">
        <v>1738</v>
      </c>
      <c r="I156" s="78" t="s">
        <v>1738</v>
      </c>
      <c r="J156" s="78" t="s">
        <v>1994</v>
      </c>
      <c r="K156" s="82" t="s">
        <v>2026</v>
      </c>
      <c r="L156" s="78" t="s">
        <v>2056</v>
      </c>
      <c r="M156" s="92">
        <v>1</v>
      </c>
      <c r="N156" s="90" t="s">
        <v>2048</v>
      </c>
      <c r="O156" s="92" t="s">
        <v>2049</v>
      </c>
      <c r="P156" s="90" t="s">
        <v>2048</v>
      </c>
      <c r="Q156" s="90" t="s">
        <v>2048</v>
      </c>
    </row>
    <row r="157" spans="2:17">
      <c r="B157" s="81">
        <v>133</v>
      </c>
      <c r="C157" s="78" t="s">
        <v>1937</v>
      </c>
      <c r="D157" s="78" t="s">
        <v>1654</v>
      </c>
      <c r="E157" s="78" t="s">
        <v>1654</v>
      </c>
      <c r="F157" s="78" t="s">
        <v>1737</v>
      </c>
      <c r="G157" s="78" t="s">
        <v>1654</v>
      </c>
      <c r="H157" s="78" t="s">
        <v>1654</v>
      </c>
      <c r="I157" s="78" t="s">
        <v>1654</v>
      </c>
      <c r="J157" s="78" t="s">
        <v>1992</v>
      </c>
      <c r="K157" s="82" t="s">
        <v>2027</v>
      </c>
      <c r="L157" s="78"/>
      <c r="M157" s="92"/>
      <c r="N157" s="92"/>
      <c r="O157" s="92"/>
      <c r="P157" s="92"/>
      <c r="Q157" s="92"/>
    </row>
    <row r="158" spans="2:17">
      <c r="B158" s="81">
        <v>134</v>
      </c>
      <c r="C158" s="116" t="s">
        <v>1938</v>
      </c>
      <c r="D158" s="78" t="s">
        <v>1654</v>
      </c>
      <c r="E158" s="78" t="s">
        <v>1717</v>
      </c>
      <c r="F158" s="78" t="s">
        <v>1654</v>
      </c>
      <c r="G158" s="78" t="s">
        <v>1654</v>
      </c>
      <c r="H158" s="78" t="s">
        <v>1738</v>
      </c>
      <c r="I158" s="78" t="s">
        <v>1738</v>
      </c>
      <c r="J158" s="78" t="s">
        <v>1981</v>
      </c>
      <c r="K158" s="82" t="s">
        <v>2028</v>
      </c>
      <c r="L158" s="78"/>
      <c r="M158" s="92"/>
      <c r="N158" s="92"/>
      <c r="O158" s="92"/>
      <c r="P158" s="92"/>
      <c r="Q158" s="92"/>
    </row>
    <row r="159" spans="2:17">
      <c r="B159" s="81">
        <v>135</v>
      </c>
      <c r="C159" s="78" t="s">
        <v>1939</v>
      </c>
      <c r="D159" s="78" t="s">
        <v>1654</v>
      </c>
      <c r="E159" s="78" t="s">
        <v>1737</v>
      </c>
      <c r="F159" s="78" t="s">
        <v>1654</v>
      </c>
      <c r="G159" s="78" t="s">
        <v>1654</v>
      </c>
      <c r="H159" s="78" t="s">
        <v>1654</v>
      </c>
      <c r="I159" s="78" t="s">
        <v>1654</v>
      </c>
      <c r="J159" s="78" t="s">
        <v>1995</v>
      </c>
      <c r="K159" s="82" t="s">
        <v>2029</v>
      </c>
      <c r="L159" s="89" t="s">
        <v>248</v>
      </c>
      <c r="M159" s="92" t="s">
        <v>2058</v>
      </c>
      <c r="N159" s="92" t="s">
        <v>2055</v>
      </c>
      <c r="O159" s="92" t="s">
        <v>2055</v>
      </c>
      <c r="P159" s="92" t="s">
        <v>2057</v>
      </c>
      <c r="Q159" s="90" t="s">
        <v>2048</v>
      </c>
    </row>
    <row r="160" spans="2:17">
      <c r="B160" s="81">
        <v>136</v>
      </c>
      <c r="C160" s="78" t="s">
        <v>1940</v>
      </c>
      <c r="D160" s="78" t="s">
        <v>1654</v>
      </c>
      <c r="E160" s="78" t="s">
        <v>1654</v>
      </c>
      <c r="F160" s="78" t="s">
        <v>1654</v>
      </c>
      <c r="G160" s="78" t="s">
        <v>1654</v>
      </c>
      <c r="H160" s="78" t="s">
        <v>1738</v>
      </c>
      <c r="I160" s="78" t="s">
        <v>1738</v>
      </c>
      <c r="J160" s="78" t="s">
        <v>1986</v>
      </c>
      <c r="K160" s="82" t="s">
        <v>2030</v>
      </c>
      <c r="L160" s="78" t="s">
        <v>2057</v>
      </c>
      <c r="M160" s="92">
        <v>1</v>
      </c>
      <c r="N160" s="90" t="s">
        <v>2048</v>
      </c>
      <c r="O160" s="92" t="s">
        <v>2049</v>
      </c>
      <c r="P160" s="90" t="s">
        <v>2048</v>
      </c>
      <c r="Q160" s="90" t="s">
        <v>2048</v>
      </c>
    </row>
    <row r="161" spans="2:17">
      <c r="B161" s="81">
        <v>137</v>
      </c>
      <c r="C161" s="78" t="s">
        <v>1941</v>
      </c>
      <c r="D161" s="78" t="s">
        <v>209</v>
      </c>
      <c r="E161" s="78" t="s">
        <v>209</v>
      </c>
      <c r="F161" s="78" t="s">
        <v>209</v>
      </c>
      <c r="G161" s="78" t="s">
        <v>209</v>
      </c>
      <c r="H161" s="78" t="s">
        <v>209</v>
      </c>
      <c r="I161" s="78" t="s">
        <v>209</v>
      </c>
      <c r="J161" s="78" t="s">
        <v>1990</v>
      </c>
      <c r="K161" s="82" t="s">
        <v>1655</v>
      </c>
      <c r="L161" s="89" t="s">
        <v>248</v>
      </c>
      <c r="M161" s="92" t="s">
        <v>2058</v>
      </c>
      <c r="N161" s="92" t="s">
        <v>2055</v>
      </c>
      <c r="O161" s="92" t="s">
        <v>2055</v>
      </c>
      <c r="P161" s="92" t="s">
        <v>2057</v>
      </c>
      <c r="Q161" s="90" t="s">
        <v>2048</v>
      </c>
    </row>
    <row r="162" spans="2:17">
      <c r="B162" s="81">
        <v>138</v>
      </c>
      <c r="C162" s="78" t="s">
        <v>1942</v>
      </c>
      <c r="D162" s="78" t="s">
        <v>1654</v>
      </c>
      <c r="E162" s="78" t="s">
        <v>1721</v>
      </c>
      <c r="F162" s="78" t="s">
        <v>1738</v>
      </c>
      <c r="G162" s="78" t="s">
        <v>1904</v>
      </c>
      <c r="H162" s="78" t="s">
        <v>1738</v>
      </c>
      <c r="I162" s="78" t="s">
        <v>1654</v>
      </c>
      <c r="J162" s="78" t="s">
        <v>1994</v>
      </c>
      <c r="K162" s="82"/>
      <c r="L162" s="78"/>
      <c r="M162" s="92"/>
      <c r="N162" s="92"/>
      <c r="O162" s="92"/>
      <c r="P162" s="92"/>
      <c r="Q162" s="92"/>
    </row>
    <row r="163" spans="2:17">
      <c r="B163" s="81">
        <v>139</v>
      </c>
      <c r="C163" s="78" t="s">
        <v>1943</v>
      </c>
      <c r="D163" s="78" t="s">
        <v>1654</v>
      </c>
      <c r="E163" s="78" t="s">
        <v>1738</v>
      </c>
      <c r="F163" s="78" t="s">
        <v>1654</v>
      </c>
      <c r="G163" s="78" t="s">
        <v>1654</v>
      </c>
      <c r="H163" s="78" t="s">
        <v>1654</v>
      </c>
      <c r="I163" s="78" t="s">
        <v>1654</v>
      </c>
      <c r="J163" s="78" t="s">
        <v>1986</v>
      </c>
      <c r="K163" s="82" t="s">
        <v>2031</v>
      </c>
      <c r="L163" s="78" t="s">
        <v>2060</v>
      </c>
      <c r="M163" s="92" t="s">
        <v>2057</v>
      </c>
      <c r="N163" s="92" t="s">
        <v>2059</v>
      </c>
      <c r="O163" s="92" t="s">
        <v>2049</v>
      </c>
      <c r="P163" s="92" t="s">
        <v>2049</v>
      </c>
      <c r="Q163" s="92" t="s">
        <v>2059</v>
      </c>
    </row>
    <row r="164" spans="2:17">
      <c r="B164" s="81">
        <v>140</v>
      </c>
      <c r="C164" s="78" t="s">
        <v>1944</v>
      </c>
      <c r="D164" s="78" t="s">
        <v>1654</v>
      </c>
      <c r="E164" s="78" t="s">
        <v>1721</v>
      </c>
      <c r="F164" s="78" t="s">
        <v>1654</v>
      </c>
      <c r="G164" s="78" t="s">
        <v>1654</v>
      </c>
      <c r="H164" s="78" t="s">
        <v>1654</v>
      </c>
      <c r="I164" s="78" t="s">
        <v>1738</v>
      </c>
      <c r="J164" s="78" t="s">
        <v>1995</v>
      </c>
      <c r="K164" s="82"/>
      <c r="L164" s="78"/>
      <c r="M164" s="92"/>
      <c r="N164" s="92"/>
      <c r="O164" s="92"/>
      <c r="P164" s="92"/>
      <c r="Q164" s="92"/>
    </row>
    <row r="165" spans="2:17">
      <c r="B165" s="81">
        <v>141</v>
      </c>
      <c r="C165" s="78" t="s">
        <v>1945</v>
      </c>
      <c r="D165" s="78" t="s">
        <v>1654</v>
      </c>
      <c r="E165" s="78" t="s">
        <v>1721</v>
      </c>
      <c r="F165" s="78" t="s">
        <v>1654</v>
      </c>
      <c r="G165" s="78" t="s">
        <v>1654</v>
      </c>
      <c r="H165" s="78" t="s">
        <v>1654</v>
      </c>
      <c r="I165" s="78" t="s">
        <v>1654</v>
      </c>
      <c r="J165" s="78" t="s">
        <v>1994</v>
      </c>
      <c r="K165" s="82" t="s">
        <v>2032</v>
      </c>
      <c r="L165" s="78" t="s">
        <v>1797</v>
      </c>
      <c r="M165" s="92" t="s">
        <v>2059</v>
      </c>
      <c r="N165" s="92" t="s">
        <v>2057</v>
      </c>
      <c r="O165" s="92" t="s">
        <v>2059</v>
      </c>
      <c r="P165" s="92" t="s">
        <v>2049</v>
      </c>
      <c r="Q165" s="92" t="s">
        <v>2059</v>
      </c>
    </row>
    <row r="166" spans="2:17">
      <c r="B166" s="81">
        <v>142</v>
      </c>
      <c r="C166" s="78" t="s">
        <v>1946</v>
      </c>
      <c r="D166" s="78" t="s">
        <v>1654</v>
      </c>
      <c r="E166" s="78" t="s">
        <v>1738</v>
      </c>
      <c r="F166" s="78" t="s">
        <v>1654</v>
      </c>
      <c r="G166" s="78" t="s">
        <v>1654</v>
      </c>
      <c r="H166" s="78" t="s">
        <v>1738</v>
      </c>
      <c r="I166" s="78" t="s">
        <v>1738</v>
      </c>
      <c r="J166" s="78" t="s">
        <v>1992</v>
      </c>
      <c r="K166" s="82" t="s">
        <v>2033</v>
      </c>
      <c r="L166" s="78" t="s">
        <v>2057</v>
      </c>
      <c r="M166" s="92" t="s">
        <v>2046</v>
      </c>
      <c r="N166" s="90" t="s">
        <v>2048</v>
      </c>
      <c r="O166" s="92" t="s">
        <v>2059</v>
      </c>
      <c r="P166" s="90" t="s">
        <v>2048</v>
      </c>
      <c r="Q166" s="90" t="s">
        <v>2048</v>
      </c>
    </row>
    <row r="167" spans="2:17">
      <c r="B167" s="81">
        <v>143</v>
      </c>
      <c r="C167" s="78" t="s">
        <v>1947</v>
      </c>
      <c r="D167" s="78" t="s">
        <v>1654</v>
      </c>
      <c r="E167" s="78" t="s">
        <v>1717</v>
      </c>
      <c r="F167" s="78" t="s">
        <v>1738</v>
      </c>
      <c r="G167" s="78" t="s">
        <v>1654</v>
      </c>
      <c r="H167" s="78" t="s">
        <v>1738</v>
      </c>
      <c r="I167" s="78" t="s">
        <v>1654</v>
      </c>
      <c r="J167" s="78" t="s">
        <v>1990</v>
      </c>
      <c r="K167" s="82"/>
      <c r="L167" s="78"/>
      <c r="M167" s="92"/>
      <c r="N167" s="92"/>
      <c r="O167" s="92"/>
      <c r="P167" s="92"/>
      <c r="Q167" s="92"/>
    </row>
    <row r="168" spans="2:17">
      <c r="B168" s="81">
        <v>144</v>
      </c>
      <c r="C168" s="78" t="s">
        <v>1948</v>
      </c>
      <c r="D168" s="78" t="s">
        <v>1654</v>
      </c>
      <c r="E168" s="78" t="s">
        <v>1718</v>
      </c>
      <c r="F168" s="78" t="s">
        <v>1654</v>
      </c>
      <c r="G168" s="78" t="s">
        <v>1738</v>
      </c>
      <c r="H168" s="78" t="s">
        <v>1904</v>
      </c>
      <c r="I168" s="78" t="s">
        <v>1654</v>
      </c>
      <c r="J168" s="78" t="s">
        <v>1993</v>
      </c>
      <c r="K168" s="82" t="s">
        <v>2034</v>
      </c>
      <c r="L168" s="78"/>
      <c r="M168" s="92"/>
      <c r="N168" s="92"/>
      <c r="O168" s="92"/>
      <c r="P168" s="92"/>
      <c r="Q168" s="92"/>
    </row>
    <row r="169" spans="2:17">
      <c r="B169" s="81">
        <v>145</v>
      </c>
      <c r="C169" s="78" t="s">
        <v>1949</v>
      </c>
      <c r="D169" s="78" t="s">
        <v>1654</v>
      </c>
      <c r="E169" s="78" t="s">
        <v>1717</v>
      </c>
      <c r="F169" s="78" t="s">
        <v>1654</v>
      </c>
      <c r="G169" s="78" t="s">
        <v>1654</v>
      </c>
      <c r="H169" s="78" t="s">
        <v>1654</v>
      </c>
      <c r="I169" s="78" t="s">
        <v>1738</v>
      </c>
      <c r="J169" s="78" t="s">
        <v>1995</v>
      </c>
      <c r="K169" s="82" t="s">
        <v>2035</v>
      </c>
      <c r="L169" s="78" t="s">
        <v>2060</v>
      </c>
      <c r="M169" s="90" t="s">
        <v>2048</v>
      </c>
      <c r="N169" s="92" t="s">
        <v>2059</v>
      </c>
      <c r="O169" s="92" t="s">
        <v>2059</v>
      </c>
      <c r="P169" s="92" t="s">
        <v>2059</v>
      </c>
      <c r="Q169" s="92" t="s">
        <v>2057</v>
      </c>
    </row>
    <row r="170" spans="2:17">
      <c r="B170" s="81">
        <v>146</v>
      </c>
      <c r="C170" s="78" t="s">
        <v>1950</v>
      </c>
      <c r="D170" s="78" t="s">
        <v>1654</v>
      </c>
      <c r="E170" s="78" t="s">
        <v>1654</v>
      </c>
      <c r="F170" s="78" t="s">
        <v>1654</v>
      </c>
      <c r="G170" s="78" t="s">
        <v>1654</v>
      </c>
      <c r="H170" s="78" t="s">
        <v>1654</v>
      </c>
      <c r="I170" s="78" t="s">
        <v>1738</v>
      </c>
      <c r="J170" s="78" t="s">
        <v>1992</v>
      </c>
      <c r="K170" s="82" t="s">
        <v>2036</v>
      </c>
      <c r="L170" s="78" t="s">
        <v>1900</v>
      </c>
      <c r="M170" s="92" t="s">
        <v>2049</v>
      </c>
      <c r="N170" s="92" t="s">
        <v>2054</v>
      </c>
      <c r="O170" s="92" t="s">
        <v>2054</v>
      </c>
      <c r="P170" s="92" t="s">
        <v>2057</v>
      </c>
      <c r="Q170" s="92" t="s">
        <v>2061</v>
      </c>
    </row>
    <row r="171" spans="2:17">
      <c r="B171" s="81">
        <v>147</v>
      </c>
      <c r="C171" s="78" t="s">
        <v>1951</v>
      </c>
      <c r="D171" s="78" t="s">
        <v>1654</v>
      </c>
      <c r="E171" s="78" t="s">
        <v>1654</v>
      </c>
      <c r="F171" s="78" t="s">
        <v>1904</v>
      </c>
      <c r="G171" s="78" t="s">
        <v>1654</v>
      </c>
      <c r="H171" s="78" t="s">
        <v>1654</v>
      </c>
      <c r="I171" s="78" t="s">
        <v>1738</v>
      </c>
      <c r="J171" s="78" t="s">
        <v>1993</v>
      </c>
      <c r="K171" s="82" t="s">
        <v>2037</v>
      </c>
      <c r="L171" s="78" t="s">
        <v>2062</v>
      </c>
      <c r="M171" s="90" t="s">
        <v>2048</v>
      </c>
      <c r="N171" s="92" t="s">
        <v>2058</v>
      </c>
      <c r="O171" s="92" t="s">
        <v>2058</v>
      </c>
      <c r="P171" s="92" t="s">
        <v>2058</v>
      </c>
      <c r="Q171" s="92" t="s">
        <v>2057</v>
      </c>
    </row>
    <row r="172" spans="2:17">
      <c r="B172" s="81">
        <v>148</v>
      </c>
      <c r="C172" s="78" t="s">
        <v>1952</v>
      </c>
      <c r="D172" s="78" t="s">
        <v>1654</v>
      </c>
      <c r="E172" s="78" t="s">
        <v>1737</v>
      </c>
      <c r="F172" s="78" t="s">
        <v>1654</v>
      </c>
      <c r="G172" s="78" t="s">
        <v>1654</v>
      </c>
      <c r="H172" s="78" t="s">
        <v>1654</v>
      </c>
      <c r="I172" s="78" t="s">
        <v>1738</v>
      </c>
      <c r="J172" s="78" t="s">
        <v>1996</v>
      </c>
      <c r="K172" s="82" t="s">
        <v>2038</v>
      </c>
      <c r="L172" s="89" t="s">
        <v>248</v>
      </c>
      <c r="M172" s="92" t="s">
        <v>2059</v>
      </c>
      <c r="N172" s="92" t="s">
        <v>2046</v>
      </c>
      <c r="O172" s="92" t="s">
        <v>2046</v>
      </c>
      <c r="P172" s="92" t="s">
        <v>2057</v>
      </c>
      <c r="Q172" s="90" t="s">
        <v>2048</v>
      </c>
    </row>
    <row r="173" spans="2:17" ht="16.5" customHeight="1">
      <c r="B173" s="81">
        <v>149</v>
      </c>
      <c r="C173" s="78" t="s">
        <v>1953</v>
      </c>
      <c r="D173" s="78" t="s">
        <v>1654</v>
      </c>
      <c r="E173" s="78" t="s">
        <v>1721</v>
      </c>
      <c r="F173" s="78" t="s">
        <v>1904</v>
      </c>
      <c r="G173" s="78" t="s">
        <v>1654</v>
      </c>
      <c r="H173" s="78" t="s">
        <v>1654</v>
      </c>
      <c r="I173" s="78" t="s">
        <v>1738</v>
      </c>
      <c r="J173" s="78" t="s">
        <v>1992</v>
      </c>
      <c r="K173" s="82" t="s">
        <v>2039</v>
      </c>
      <c r="L173" s="78" t="s">
        <v>2063</v>
      </c>
      <c r="M173" s="92" t="s">
        <v>2063</v>
      </c>
      <c r="N173" s="92" t="s">
        <v>2063</v>
      </c>
      <c r="O173" s="92" t="s">
        <v>2054</v>
      </c>
      <c r="P173" s="92" t="s">
        <v>2057</v>
      </c>
      <c r="Q173" s="92" t="s">
        <v>2047</v>
      </c>
    </row>
    <row r="174" spans="2:17">
      <c r="B174" s="81">
        <v>150</v>
      </c>
      <c r="C174" s="78" t="s">
        <v>1954</v>
      </c>
      <c r="D174" s="78" t="s">
        <v>1654</v>
      </c>
      <c r="E174" s="78" t="s">
        <v>1717</v>
      </c>
      <c r="F174" s="78" t="s">
        <v>1654</v>
      </c>
      <c r="G174" s="78" t="s">
        <v>1654</v>
      </c>
      <c r="H174" s="78" t="s">
        <v>1654</v>
      </c>
      <c r="I174" s="78" t="s">
        <v>1654</v>
      </c>
      <c r="J174" s="78" t="s">
        <v>1992</v>
      </c>
      <c r="K174" s="82" t="s">
        <v>2040</v>
      </c>
      <c r="L174" s="78" t="s">
        <v>1897</v>
      </c>
      <c r="M174" s="92" t="s">
        <v>2059</v>
      </c>
      <c r="N174" s="92" t="s">
        <v>2057</v>
      </c>
      <c r="O174" s="92" t="s">
        <v>2059</v>
      </c>
      <c r="P174" s="92" t="s">
        <v>2054</v>
      </c>
      <c r="Q174" s="92" t="s">
        <v>2059</v>
      </c>
    </row>
    <row r="175" spans="2:17">
      <c r="L175" s="91"/>
      <c r="M175" s="91"/>
      <c r="N175" s="91"/>
      <c r="O175" s="91"/>
      <c r="P175" s="91"/>
      <c r="Q175" s="91"/>
    </row>
    <row r="176" spans="2:17">
      <c r="B176" s="79" t="s">
        <v>1902</v>
      </c>
      <c r="L176" s="91"/>
      <c r="M176" s="91"/>
      <c r="N176" s="91"/>
      <c r="O176" s="91"/>
      <c r="P176" s="91"/>
      <c r="Q176" s="91"/>
    </row>
    <row r="177" spans="2:17">
      <c r="B177" s="176" t="s">
        <v>1660</v>
      </c>
      <c r="C177" s="176" t="s">
        <v>1661</v>
      </c>
      <c r="D177" s="176" t="s">
        <v>1662</v>
      </c>
      <c r="E177" s="176" t="s">
        <v>1788</v>
      </c>
      <c r="F177" s="176" t="s">
        <v>1663</v>
      </c>
      <c r="G177" s="176" t="s">
        <v>1789</v>
      </c>
      <c r="H177" s="176" t="s">
        <v>1664</v>
      </c>
      <c r="I177" s="176" t="s">
        <v>1903</v>
      </c>
      <c r="J177" s="176" t="s">
        <v>252</v>
      </c>
      <c r="K177" s="176" t="s">
        <v>1665</v>
      </c>
      <c r="L177" s="176" t="s">
        <v>1666</v>
      </c>
      <c r="M177" s="177"/>
      <c r="N177" s="177"/>
      <c r="O177" s="177"/>
      <c r="P177" s="177"/>
      <c r="Q177" s="177"/>
    </row>
    <row r="178" spans="2:17">
      <c r="B178" s="176"/>
      <c r="C178" s="176"/>
      <c r="D178" s="176"/>
      <c r="E178" s="176"/>
      <c r="F178" s="176"/>
      <c r="G178" s="176"/>
      <c r="H178" s="176"/>
      <c r="I178" s="176"/>
      <c r="J178" s="176"/>
      <c r="K178" s="176"/>
      <c r="L178" s="80" t="s">
        <v>1790</v>
      </c>
      <c r="M178" s="80" t="s">
        <v>1791</v>
      </c>
      <c r="N178" s="80" t="s">
        <v>1792</v>
      </c>
      <c r="O178" s="80" t="s">
        <v>1793</v>
      </c>
      <c r="P178" s="80" t="s">
        <v>1794</v>
      </c>
      <c r="Q178" s="80" t="s">
        <v>1795</v>
      </c>
    </row>
    <row r="179" spans="2:17">
      <c r="B179" s="81">
        <v>151</v>
      </c>
      <c r="C179" s="78" t="s">
        <v>1955</v>
      </c>
      <c r="D179" s="78" t="s">
        <v>1654</v>
      </c>
      <c r="E179" s="78" t="s">
        <v>1717</v>
      </c>
      <c r="F179" s="78" t="s">
        <v>1904</v>
      </c>
      <c r="G179" s="78" t="s">
        <v>1654</v>
      </c>
      <c r="H179" s="78" t="s">
        <v>1654</v>
      </c>
      <c r="I179" s="78" t="s">
        <v>1738</v>
      </c>
      <c r="J179" s="78" t="s">
        <v>1981</v>
      </c>
      <c r="K179" s="82" t="s">
        <v>2041</v>
      </c>
      <c r="L179" s="78" t="s">
        <v>2057</v>
      </c>
      <c r="M179" s="92" t="s">
        <v>2046</v>
      </c>
      <c r="N179" s="90" t="s">
        <v>2048</v>
      </c>
      <c r="O179" s="92" t="s">
        <v>2054</v>
      </c>
      <c r="P179" s="90" t="s">
        <v>2048</v>
      </c>
      <c r="Q179" s="90" t="s">
        <v>2048</v>
      </c>
    </row>
    <row r="180" spans="2:17">
      <c r="B180" s="81">
        <v>152</v>
      </c>
      <c r="C180" s="78" t="s">
        <v>1956</v>
      </c>
      <c r="D180" s="78" t="s">
        <v>1654</v>
      </c>
      <c r="E180" s="78" t="s">
        <v>1718</v>
      </c>
      <c r="F180" s="78" t="s">
        <v>1654</v>
      </c>
      <c r="G180" s="78" t="s">
        <v>1738</v>
      </c>
      <c r="H180" s="78" t="s">
        <v>1904</v>
      </c>
      <c r="I180" s="78" t="s">
        <v>1654</v>
      </c>
      <c r="J180" s="78" t="s">
        <v>1993</v>
      </c>
      <c r="K180" s="82"/>
      <c r="L180" s="78" t="s">
        <v>2050</v>
      </c>
      <c r="M180" s="92" t="s">
        <v>2059</v>
      </c>
      <c r="N180" s="92" t="s">
        <v>2057</v>
      </c>
      <c r="O180" s="90" t="s">
        <v>2048</v>
      </c>
      <c r="P180" s="90" t="s">
        <v>2048</v>
      </c>
      <c r="Q180" s="92" t="s">
        <v>2057</v>
      </c>
    </row>
    <row r="181" spans="2:17">
      <c r="B181" s="81">
        <v>153</v>
      </c>
      <c r="C181" s="78" t="s">
        <v>1957</v>
      </c>
      <c r="D181" s="78" t="s">
        <v>1654</v>
      </c>
      <c r="E181" s="78" t="s">
        <v>1654</v>
      </c>
      <c r="F181" s="78" t="s">
        <v>1654</v>
      </c>
      <c r="G181" s="78" t="s">
        <v>1654</v>
      </c>
      <c r="H181" s="78" t="s">
        <v>1654</v>
      </c>
      <c r="I181" s="78" t="s">
        <v>1654</v>
      </c>
      <c r="J181" s="78" t="s">
        <v>1995</v>
      </c>
      <c r="K181" s="82"/>
      <c r="L181" s="78" t="s">
        <v>2060</v>
      </c>
      <c r="M181" s="90" t="s">
        <v>2048</v>
      </c>
      <c r="N181" s="92" t="s">
        <v>2059</v>
      </c>
      <c r="O181" s="92" t="s">
        <v>2059</v>
      </c>
      <c r="P181" s="92" t="s">
        <v>2059</v>
      </c>
      <c r="Q181" s="92" t="s">
        <v>2057</v>
      </c>
    </row>
    <row r="182" spans="2:17">
      <c r="B182" s="81">
        <v>154</v>
      </c>
      <c r="C182" s="78" t="s">
        <v>1958</v>
      </c>
      <c r="D182" s="78" t="s">
        <v>1654</v>
      </c>
      <c r="E182" s="78" t="s">
        <v>1654</v>
      </c>
      <c r="F182" s="78" t="s">
        <v>1904</v>
      </c>
      <c r="G182" s="78" t="s">
        <v>1654</v>
      </c>
      <c r="H182" s="78" t="s">
        <v>1654</v>
      </c>
      <c r="I182" s="78" t="s">
        <v>1738</v>
      </c>
      <c r="J182" s="78" t="s">
        <v>1993</v>
      </c>
      <c r="K182" s="82" t="s">
        <v>2042</v>
      </c>
      <c r="L182" s="78" t="s">
        <v>1900</v>
      </c>
      <c r="M182" s="92" t="s">
        <v>2049</v>
      </c>
      <c r="N182" s="92" t="s">
        <v>2054</v>
      </c>
      <c r="O182" s="92" t="s">
        <v>2054</v>
      </c>
      <c r="P182" s="92" t="s">
        <v>2057</v>
      </c>
      <c r="Q182" s="92" t="s">
        <v>2049</v>
      </c>
    </row>
    <row r="183" spans="2:17">
      <c r="B183" s="81">
        <v>155</v>
      </c>
      <c r="C183" s="78" t="s">
        <v>1959</v>
      </c>
      <c r="D183" s="78" t="s">
        <v>1654</v>
      </c>
      <c r="E183" s="78" t="s">
        <v>1718</v>
      </c>
      <c r="F183" s="78" t="s">
        <v>1654</v>
      </c>
      <c r="G183" s="78" t="s">
        <v>1654</v>
      </c>
      <c r="H183" s="78" t="s">
        <v>1904</v>
      </c>
      <c r="I183" s="78" t="s">
        <v>1654</v>
      </c>
      <c r="J183" s="78" t="s">
        <v>1995</v>
      </c>
      <c r="K183" s="82"/>
      <c r="L183" s="78" t="s">
        <v>1899</v>
      </c>
      <c r="M183" s="92" t="s">
        <v>2057</v>
      </c>
      <c r="N183" s="92" t="s">
        <v>2049</v>
      </c>
      <c r="O183" s="92" t="s">
        <v>2054</v>
      </c>
      <c r="P183" s="92" t="s">
        <v>2054</v>
      </c>
      <c r="Q183" s="92" t="s">
        <v>2059</v>
      </c>
    </row>
    <row r="184" spans="2:17">
      <c r="B184" s="81">
        <v>156</v>
      </c>
      <c r="C184" s="78" t="s">
        <v>1960</v>
      </c>
      <c r="D184" s="78" t="s">
        <v>1654</v>
      </c>
      <c r="E184" s="78" t="s">
        <v>1654</v>
      </c>
      <c r="F184" s="78" t="s">
        <v>1654</v>
      </c>
      <c r="G184" s="78" t="s">
        <v>1904</v>
      </c>
      <c r="H184" s="78" t="s">
        <v>1738</v>
      </c>
      <c r="I184" s="78" t="s">
        <v>1654</v>
      </c>
      <c r="J184" s="78" t="s">
        <v>1993</v>
      </c>
      <c r="K184" s="82" t="s">
        <v>2043</v>
      </c>
      <c r="L184" s="89" t="s">
        <v>2048</v>
      </c>
      <c r="M184" s="92" t="s">
        <v>2057</v>
      </c>
      <c r="N184" s="92" t="s">
        <v>2046</v>
      </c>
      <c r="O184" s="90" t="s">
        <v>2048</v>
      </c>
      <c r="P184" s="92" t="s">
        <v>2049</v>
      </c>
      <c r="Q184" s="90" t="s">
        <v>2048</v>
      </c>
    </row>
    <row r="185" spans="2:17">
      <c r="B185" s="81">
        <v>157</v>
      </c>
      <c r="C185" s="78" t="s">
        <v>1961</v>
      </c>
      <c r="D185" s="78" t="s">
        <v>1654</v>
      </c>
      <c r="E185" s="78" t="s">
        <v>1654</v>
      </c>
      <c r="F185" s="78" t="s">
        <v>1654</v>
      </c>
      <c r="G185" s="78" t="s">
        <v>1654</v>
      </c>
      <c r="H185" s="78" t="s">
        <v>1654</v>
      </c>
      <c r="I185" s="78" t="s">
        <v>1654</v>
      </c>
      <c r="J185" s="78" t="s">
        <v>1997</v>
      </c>
      <c r="K185" s="82"/>
      <c r="L185" s="78" t="s">
        <v>2060</v>
      </c>
      <c r="M185" s="90" t="s">
        <v>2048</v>
      </c>
      <c r="N185" s="92" t="s">
        <v>2059</v>
      </c>
      <c r="O185" s="92" t="s">
        <v>2059</v>
      </c>
      <c r="P185" s="92" t="s">
        <v>2059</v>
      </c>
      <c r="Q185" s="92" t="s">
        <v>2057</v>
      </c>
    </row>
    <row r="186" spans="2:17">
      <c r="B186" s="81">
        <v>158</v>
      </c>
      <c r="C186" s="94" t="s">
        <v>2070</v>
      </c>
      <c r="D186" s="78" t="s">
        <v>1654</v>
      </c>
      <c r="E186" s="78" t="s">
        <v>1737</v>
      </c>
      <c r="F186" s="78" t="s">
        <v>1738</v>
      </c>
      <c r="G186" s="78" t="s">
        <v>1738</v>
      </c>
      <c r="H186" s="78" t="s">
        <v>1738</v>
      </c>
      <c r="I186" s="78" t="s">
        <v>1904</v>
      </c>
      <c r="J186" s="78" t="s">
        <v>1990</v>
      </c>
      <c r="K186" s="82" t="s">
        <v>2044</v>
      </c>
      <c r="L186" s="89" t="s">
        <v>248</v>
      </c>
      <c r="M186" s="92" t="s">
        <v>2059</v>
      </c>
      <c r="N186" s="92" t="s">
        <v>2046</v>
      </c>
      <c r="O186" s="92" t="s">
        <v>2046</v>
      </c>
      <c r="P186" s="92" t="s">
        <v>2057</v>
      </c>
      <c r="Q186" s="90" t="s">
        <v>2048</v>
      </c>
    </row>
    <row r="187" spans="2:17">
      <c r="B187" s="81">
        <v>159</v>
      </c>
      <c r="C187" s="78" t="s">
        <v>1962</v>
      </c>
      <c r="D187" s="78" t="s">
        <v>1654</v>
      </c>
      <c r="E187" s="78" t="s">
        <v>1721</v>
      </c>
      <c r="F187" s="78" t="s">
        <v>1654</v>
      </c>
      <c r="G187" s="78" t="s">
        <v>1654</v>
      </c>
      <c r="H187" s="78" t="s">
        <v>1904</v>
      </c>
      <c r="I187" s="78" t="s">
        <v>1654</v>
      </c>
      <c r="J187" s="78" t="s">
        <v>1981</v>
      </c>
      <c r="K187" s="82"/>
      <c r="L187" s="89" t="s">
        <v>248</v>
      </c>
      <c r="M187" s="92" t="s">
        <v>2057</v>
      </c>
      <c r="N187" s="92" t="s">
        <v>2046</v>
      </c>
      <c r="O187" s="90" t="s">
        <v>2048</v>
      </c>
      <c r="P187" s="92" t="s">
        <v>2049</v>
      </c>
      <c r="Q187" s="90" t="s">
        <v>2048</v>
      </c>
    </row>
    <row r="188" spans="2:17">
      <c r="B188" s="81">
        <v>160</v>
      </c>
      <c r="C188" s="78" t="s">
        <v>1963</v>
      </c>
      <c r="D188" s="78" t="s">
        <v>1654</v>
      </c>
      <c r="E188" s="78" t="s">
        <v>1718</v>
      </c>
      <c r="F188" s="78" t="s">
        <v>1654</v>
      </c>
      <c r="G188" s="78" t="s">
        <v>1654</v>
      </c>
      <c r="H188" s="78" t="s">
        <v>1654</v>
      </c>
      <c r="I188" s="78" t="s">
        <v>1654</v>
      </c>
      <c r="J188" s="78" t="s">
        <v>1993</v>
      </c>
      <c r="K188" s="82"/>
      <c r="L188" s="78" t="s">
        <v>2057</v>
      </c>
      <c r="M188" s="92" t="s">
        <v>2046</v>
      </c>
      <c r="N188" s="90" t="s">
        <v>2048</v>
      </c>
      <c r="O188" s="92" t="s">
        <v>2061</v>
      </c>
      <c r="P188" s="90" t="s">
        <v>2048</v>
      </c>
      <c r="Q188" s="90" t="s">
        <v>2048</v>
      </c>
    </row>
    <row r="189" spans="2:17">
      <c r="B189" s="81">
        <v>161</v>
      </c>
      <c r="C189" s="78" t="s">
        <v>1964</v>
      </c>
      <c r="D189" s="78" t="s">
        <v>1904</v>
      </c>
      <c r="E189" s="78" t="s">
        <v>1654</v>
      </c>
      <c r="F189" s="78" t="s">
        <v>1654</v>
      </c>
      <c r="G189" s="78" t="s">
        <v>1904</v>
      </c>
      <c r="H189" s="78" t="s">
        <v>1738</v>
      </c>
      <c r="I189" s="78" t="s">
        <v>1654</v>
      </c>
      <c r="J189" s="78" t="s">
        <v>1992</v>
      </c>
      <c r="K189" s="82"/>
      <c r="L189" s="78" t="s">
        <v>1897</v>
      </c>
      <c r="M189" s="92" t="s">
        <v>2064</v>
      </c>
      <c r="N189" s="92" t="s">
        <v>2057</v>
      </c>
      <c r="O189" s="92" t="s">
        <v>2064</v>
      </c>
      <c r="P189" s="92" t="s">
        <v>2061</v>
      </c>
      <c r="Q189" s="92" t="s">
        <v>2064</v>
      </c>
    </row>
    <row r="190" spans="2:17">
      <c r="B190" s="81">
        <v>162</v>
      </c>
      <c r="C190" s="78" t="s">
        <v>1965</v>
      </c>
      <c r="D190" s="78" t="s">
        <v>1654</v>
      </c>
      <c r="E190" s="78" t="s">
        <v>1904</v>
      </c>
      <c r="F190" s="78" t="s">
        <v>1904</v>
      </c>
      <c r="G190" s="78" t="s">
        <v>1654</v>
      </c>
      <c r="H190" s="78" t="s">
        <v>1654</v>
      </c>
      <c r="I190" s="78" t="s">
        <v>1738</v>
      </c>
      <c r="J190" s="78" t="s">
        <v>1990</v>
      </c>
      <c r="K190" s="82"/>
      <c r="L190" s="78" t="s">
        <v>2066</v>
      </c>
      <c r="M190" s="92" t="s">
        <v>2057</v>
      </c>
      <c r="N190" s="92" t="s">
        <v>2065</v>
      </c>
      <c r="O190" s="92" t="s">
        <v>2061</v>
      </c>
      <c r="P190" s="92" t="s">
        <v>2061</v>
      </c>
      <c r="Q190" s="92" t="s">
        <v>2064</v>
      </c>
    </row>
    <row r="191" spans="2:17">
      <c r="B191" s="81">
        <v>163</v>
      </c>
      <c r="C191" s="78" t="s">
        <v>1966</v>
      </c>
      <c r="D191" s="78" t="s">
        <v>1654</v>
      </c>
      <c r="E191" s="78" t="s">
        <v>1738</v>
      </c>
      <c r="F191" s="78" t="s">
        <v>1654</v>
      </c>
      <c r="G191" s="78" t="s">
        <v>1654</v>
      </c>
      <c r="H191" s="78" t="s">
        <v>1904</v>
      </c>
      <c r="I191" s="78" t="s">
        <v>1654</v>
      </c>
      <c r="J191" s="78" t="s">
        <v>1992</v>
      </c>
      <c r="K191" s="82"/>
      <c r="L191" s="78" t="s">
        <v>1796</v>
      </c>
      <c r="M191" s="90" t="s">
        <v>2048</v>
      </c>
      <c r="N191" s="92" t="s">
        <v>2064</v>
      </c>
      <c r="O191" s="92" t="s">
        <v>2064</v>
      </c>
      <c r="P191" s="92" t="s">
        <v>2064</v>
      </c>
      <c r="Q191" s="92">
        <v>5</v>
      </c>
    </row>
    <row r="192" spans="2:17">
      <c r="B192" s="81">
        <v>164</v>
      </c>
      <c r="C192" s="78" t="s">
        <v>1967</v>
      </c>
      <c r="D192" s="78" t="s">
        <v>1904</v>
      </c>
      <c r="E192" s="78" t="s">
        <v>1738</v>
      </c>
      <c r="F192" s="78" t="s">
        <v>1654</v>
      </c>
      <c r="G192" s="78" t="s">
        <v>1654</v>
      </c>
      <c r="H192" s="78" t="s">
        <v>1904</v>
      </c>
      <c r="I192" s="78" t="s">
        <v>1904</v>
      </c>
      <c r="J192" s="78" t="s">
        <v>1993</v>
      </c>
      <c r="K192" s="82"/>
      <c r="L192" s="78" t="s">
        <v>2056</v>
      </c>
      <c r="M192" s="92" t="s">
        <v>2065</v>
      </c>
      <c r="N192" s="92" t="s">
        <v>2061</v>
      </c>
      <c r="O192" s="92" t="s">
        <v>2061</v>
      </c>
      <c r="P192" s="92">
        <v>5</v>
      </c>
      <c r="Q192" s="92" t="s">
        <v>2065</v>
      </c>
    </row>
    <row r="193" spans="2:17">
      <c r="B193" s="81">
        <v>165</v>
      </c>
      <c r="C193" s="78" t="s">
        <v>1968</v>
      </c>
      <c r="D193" s="78" t="s">
        <v>1904</v>
      </c>
      <c r="E193" s="78" t="s">
        <v>1738</v>
      </c>
      <c r="F193" s="78" t="s">
        <v>1904</v>
      </c>
      <c r="G193" s="78" t="s">
        <v>1654</v>
      </c>
      <c r="H193" s="78" t="s">
        <v>1654</v>
      </c>
      <c r="I193" s="78" t="s">
        <v>1654</v>
      </c>
      <c r="J193" s="78" t="s">
        <v>1998</v>
      </c>
      <c r="K193" s="82" t="s">
        <v>2045</v>
      </c>
      <c r="L193" s="89" t="s">
        <v>2048</v>
      </c>
      <c r="M193" s="92" t="s">
        <v>2061</v>
      </c>
      <c r="N193" s="90" t="s">
        <v>2048</v>
      </c>
      <c r="O193" s="92">
        <v>5</v>
      </c>
      <c r="P193" s="92" t="s">
        <v>2046</v>
      </c>
      <c r="Q193" s="90" t="s">
        <v>2048</v>
      </c>
    </row>
    <row r="194" spans="2:17">
      <c r="B194" s="81">
        <v>166</v>
      </c>
      <c r="C194" s="78" t="s">
        <v>1969</v>
      </c>
      <c r="D194" s="78" t="s">
        <v>1904</v>
      </c>
      <c r="E194" s="78" t="s">
        <v>1654</v>
      </c>
      <c r="F194" s="78" t="s">
        <v>1904</v>
      </c>
      <c r="G194" s="78" t="s">
        <v>1654</v>
      </c>
      <c r="H194" s="78" t="s">
        <v>1904</v>
      </c>
      <c r="I194" s="78" t="s">
        <v>1904</v>
      </c>
      <c r="J194" s="78" t="s">
        <v>1999</v>
      </c>
      <c r="K194" s="82" t="s">
        <v>2045</v>
      </c>
      <c r="L194" s="78" t="s">
        <v>2066</v>
      </c>
      <c r="M194" s="92">
        <v>5</v>
      </c>
      <c r="N194" s="92" t="s">
        <v>2065</v>
      </c>
      <c r="O194" s="92" t="s">
        <v>2061</v>
      </c>
      <c r="P194" s="92" t="s">
        <v>2061</v>
      </c>
      <c r="Q194" s="92" t="s">
        <v>2064</v>
      </c>
    </row>
    <row r="195" spans="2:17">
      <c r="B195" s="81">
        <v>167</v>
      </c>
      <c r="C195" s="78" t="s">
        <v>1970</v>
      </c>
      <c r="D195" s="78" t="s">
        <v>1904</v>
      </c>
      <c r="E195" s="78" t="s">
        <v>1654</v>
      </c>
      <c r="F195" s="78" t="s">
        <v>1904</v>
      </c>
      <c r="G195" s="78" t="s">
        <v>1904</v>
      </c>
      <c r="H195" s="78" t="s">
        <v>1904</v>
      </c>
      <c r="I195" s="78" t="s">
        <v>1904</v>
      </c>
      <c r="J195" s="78" t="s">
        <v>1999</v>
      </c>
      <c r="K195" s="82" t="s">
        <v>2045</v>
      </c>
      <c r="L195" s="167" t="s">
        <v>2067</v>
      </c>
      <c r="M195" s="177"/>
      <c r="N195" s="177"/>
      <c r="O195" s="177"/>
      <c r="P195" s="177"/>
      <c r="Q195" s="177"/>
    </row>
    <row r="196" spans="2:17">
      <c r="B196" s="81">
        <v>168</v>
      </c>
      <c r="C196" s="78" t="s">
        <v>1971</v>
      </c>
      <c r="D196" s="78" t="s">
        <v>1904</v>
      </c>
      <c r="E196" s="78" t="s">
        <v>1737</v>
      </c>
      <c r="F196" s="78" t="s">
        <v>1904</v>
      </c>
      <c r="G196" s="78" t="s">
        <v>1904</v>
      </c>
      <c r="H196" s="78" t="s">
        <v>1904</v>
      </c>
      <c r="I196" s="78" t="s">
        <v>1904</v>
      </c>
      <c r="J196" s="78" t="s">
        <v>2000</v>
      </c>
      <c r="K196" s="82" t="s">
        <v>2045</v>
      </c>
      <c r="L196" s="167" t="s">
        <v>2067</v>
      </c>
      <c r="M196" s="177"/>
      <c r="N196" s="177"/>
      <c r="O196" s="177"/>
      <c r="P196" s="177"/>
      <c r="Q196" s="177"/>
    </row>
    <row r="197" spans="2:17">
      <c r="B197" s="81">
        <v>169</v>
      </c>
      <c r="C197" s="78" t="s">
        <v>1972</v>
      </c>
      <c r="D197" s="78" t="s">
        <v>1904</v>
      </c>
      <c r="E197" s="78" t="s">
        <v>1721</v>
      </c>
      <c r="F197" s="78" t="s">
        <v>1904</v>
      </c>
      <c r="G197" s="78" t="s">
        <v>1904</v>
      </c>
      <c r="H197" s="78" t="s">
        <v>1904</v>
      </c>
      <c r="I197" s="78" t="s">
        <v>1904</v>
      </c>
      <c r="J197" s="78" t="s">
        <v>1981</v>
      </c>
      <c r="K197" s="82" t="s">
        <v>2045</v>
      </c>
      <c r="L197" s="167" t="s">
        <v>2067</v>
      </c>
      <c r="M197" s="177"/>
      <c r="N197" s="177"/>
      <c r="O197" s="177"/>
      <c r="P197" s="177"/>
      <c r="Q197" s="177"/>
    </row>
    <row r="198" spans="2:17">
      <c r="B198" s="81">
        <v>170</v>
      </c>
      <c r="C198" s="78" t="s">
        <v>1973</v>
      </c>
      <c r="D198" s="78" t="s">
        <v>1904</v>
      </c>
      <c r="E198" s="78" t="s">
        <v>1718</v>
      </c>
      <c r="F198" s="78" t="s">
        <v>1904</v>
      </c>
      <c r="G198" s="78" t="s">
        <v>1904</v>
      </c>
      <c r="H198" s="78" t="s">
        <v>1904</v>
      </c>
      <c r="I198" s="78" t="s">
        <v>1904</v>
      </c>
      <c r="J198" s="78" t="s">
        <v>1993</v>
      </c>
      <c r="K198" s="82" t="s">
        <v>2045</v>
      </c>
      <c r="L198" s="167" t="s">
        <v>2067</v>
      </c>
      <c r="M198" s="177"/>
      <c r="N198" s="177"/>
      <c r="O198" s="177"/>
      <c r="P198" s="177"/>
      <c r="Q198" s="177"/>
    </row>
    <row r="199" spans="2:17">
      <c r="B199" s="81">
        <v>171</v>
      </c>
      <c r="C199" s="78" t="s">
        <v>1974</v>
      </c>
      <c r="D199" s="78" t="s">
        <v>1904</v>
      </c>
      <c r="E199" s="78" t="s">
        <v>1654</v>
      </c>
      <c r="F199" s="78" t="s">
        <v>1904</v>
      </c>
      <c r="G199" s="78" t="s">
        <v>1904</v>
      </c>
      <c r="H199" s="78" t="s">
        <v>1904</v>
      </c>
      <c r="I199" s="78" t="s">
        <v>1904</v>
      </c>
      <c r="J199" s="78" t="s">
        <v>1992</v>
      </c>
      <c r="K199" s="82" t="s">
        <v>2045</v>
      </c>
      <c r="L199" s="167" t="s">
        <v>2067</v>
      </c>
      <c r="M199" s="177"/>
      <c r="N199" s="177"/>
      <c r="O199" s="177"/>
      <c r="P199" s="177"/>
      <c r="Q199" s="177"/>
    </row>
    <row r="200" spans="2:17">
      <c r="B200" s="81">
        <v>172</v>
      </c>
      <c r="C200" s="78" t="s">
        <v>1975</v>
      </c>
      <c r="D200" s="78" t="s">
        <v>1904</v>
      </c>
      <c r="E200" s="78" t="s">
        <v>1904</v>
      </c>
      <c r="F200" s="78" t="s">
        <v>1904</v>
      </c>
      <c r="G200" s="78" t="s">
        <v>1904</v>
      </c>
      <c r="H200" s="78" t="s">
        <v>1904</v>
      </c>
      <c r="I200" s="78" t="s">
        <v>1654</v>
      </c>
      <c r="J200" s="78" t="s">
        <v>1990</v>
      </c>
      <c r="K200" s="82" t="s">
        <v>2045</v>
      </c>
      <c r="L200" s="167" t="s">
        <v>2067</v>
      </c>
      <c r="M200" s="177"/>
      <c r="N200" s="177"/>
      <c r="O200" s="177"/>
      <c r="P200" s="177"/>
      <c r="Q200" s="177"/>
    </row>
    <row r="201" spans="2:17">
      <c r="B201" s="81">
        <v>173</v>
      </c>
      <c r="C201" s="78" t="s">
        <v>1976</v>
      </c>
      <c r="D201" s="78" t="s">
        <v>1904</v>
      </c>
      <c r="E201" s="78" t="s">
        <v>1738</v>
      </c>
      <c r="F201" s="78" t="s">
        <v>1904</v>
      </c>
      <c r="G201" s="78" t="s">
        <v>1904</v>
      </c>
      <c r="H201" s="78" t="s">
        <v>1904</v>
      </c>
      <c r="I201" s="78" t="s">
        <v>1904</v>
      </c>
      <c r="J201" s="78" t="s">
        <v>1999</v>
      </c>
      <c r="K201" s="82" t="s">
        <v>2045</v>
      </c>
      <c r="L201" s="167" t="s">
        <v>2067</v>
      </c>
      <c r="M201" s="177"/>
      <c r="N201" s="177"/>
      <c r="O201" s="177"/>
      <c r="P201" s="177"/>
      <c r="Q201" s="177"/>
    </row>
    <row r="202" spans="2:17">
      <c r="B202" s="81">
        <v>174</v>
      </c>
      <c r="C202" s="78" t="s">
        <v>1977</v>
      </c>
      <c r="D202" s="78" t="s">
        <v>1904</v>
      </c>
      <c r="E202" s="78" t="s">
        <v>1738</v>
      </c>
      <c r="F202" s="78" t="s">
        <v>1904</v>
      </c>
      <c r="G202" s="78" t="s">
        <v>1904</v>
      </c>
      <c r="H202" s="78" t="s">
        <v>1904</v>
      </c>
      <c r="I202" s="78" t="s">
        <v>1904</v>
      </c>
      <c r="J202" s="78" t="s">
        <v>1993</v>
      </c>
      <c r="K202" s="82" t="s">
        <v>2045</v>
      </c>
      <c r="L202" s="167" t="s">
        <v>2067</v>
      </c>
      <c r="M202" s="177"/>
      <c r="N202" s="177"/>
      <c r="O202" s="177"/>
      <c r="P202" s="177"/>
      <c r="Q202" s="177"/>
    </row>
    <row r="203" spans="2:17">
      <c r="B203" s="81">
        <v>175</v>
      </c>
      <c r="C203" s="78" t="s">
        <v>1978</v>
      </c>
      <c r="D203" s="78" t="s">
        <v>1904</v>
      </c>
      <c r="E203" s="78" t="s">
        <v>1738</v>
      </c>
      <c r="F203" s="78" t="s">
        <v>1904</v>
      </c>
      <c r="G203" s="78" t="s">
        <v>1904</v>
      </c>
      <c r="H203" s="78" t="s">
        <v>1904</v>
      </c>
      <c r="I203" s="78" t="s">
        <v>1654</v>
      </c>
      <c r="J203" s="78" t="s">
        <v>1999</v>
      </c>
      <c r="K203" s="82" t="s">
        <v>2045</v>
      </c>
      <c r="L203" s="167" t="s">
        <v>2067</v>
      </c>
      <c r="M203" s="177"/>
      <c r="N203" s="177"/>
      <c r="O203" s="177"/>
      <c r="P203" s="177"/>
      <c r="Q203" s="177"/>
    </row>
    <row r="204" spans="2:17">
      <c r="B204" s="81">
        <v>176</v>
      </c>
      <c r="C204" s="78" t="s">
        <v>1979</v>
      </c>
      <c r="D204" s="78" t="s">
        <v>1904</v>
      </c>
      <c r="E204" s="78" t="s">
        <v>1654</v>
      </c>
      <c r="F204" s="78" t="s">
        <v>1904</v>
      </c>
      <c r="G204" s="78" t="s">
        <v>1904</v>
      </c>
      <c r="H204" s="78" t="s">
        <v>1904</v>
      </c>
      <c r="I204" s="78" t="s">
        <v>1904</v>
      </c>
      <c r="J204" s="78" t="s">
        <v>1999</v>
      </c>
      <c r="K204" s="82" t="s">
        <v>2045</v>
      </c>
      <c r="L204" s="167" t="s">
        <v>2067</v>
      </c>
      <c r="M204" s="177"/>
      <c r="N204" s="177"/>
      <c r="O204" s="177"/>
      <c r="P204" s="177"/>
      <c r="Q204" s="177"/>
    </row>
  </sheetData>
  <mergeCells count="92">
    <mergeCell ref="L200:Q200"/>
    <mergeCell ref="L201:Q201"/>
    <mergeCell ref="L202:Q202"/>
    <mergeCell ref="L203:Q203"/>
    <mergeCell ref="L204:Q204"/>
    <mergeCell ref="L195:Q195"/>
    <mergeCell ref="L196:Q196"/>
    <mergeCell ref="L197:Q197"/>
    <mergeCell ref="L198:Q198"/>
    <mergeCell ref="L199:Q199"/>
    <mergeCell ref="L9:Q9"/>
    <mergeCell ref="B1:C1"/>
    <mergeCell ref="B9:B10"/>
    <mergeCell ref="C9:C10"/>
    <mergeCell ref="D9:D10"/>
    <mergeCell ref="E9:E10"/>
    <mergeCell ref="F9:F10"/>
    <mergeCell ref="B3:O3"/>
    <mergeCell ref="B4:O4"/>
    <mergeCell ref="B5:O5"/>
    <mergeCell ref="B6:O6"/>
    <mergeCell ref="G9:G10"/>
    <mergeCell ref="H9:H10"/>
    <mergeCell ref="I9:I10"/>
    <mergeCell ref="J9:J10"/>
    <mergeCell ref="K9:K10"/>
    <mergeCell ref="B65:B66"/>
    <mergeCell ref="L35:Q35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C65:C66"/>
    <mergeCell ref="D65:D66"/>
    <mergeCell ref="E65:E66"/>
    <mergeCell ref="F65:F66"/>
    <mergeCell ref="B91:B92"/>
    <mergeCell ref="C91:C92"/>
    <mergeCell ref="D91:D92"/>
    <mergeCell ref="E91:E92"/>
    <mergeCell ref="F91:F92"/>
    <mergeCell ref="L65:Q65"/>
    <mergeCell ref="H65:H66"/>
    <mergeCell ref="I65:I66"/>
    <mergeCell ref="J65:J66"/>
    <mergeCell ref="K65:K66"/>
    <mergeCell ref="G65:G66"/>
    <mergeCell ref="H121:H122"/>
    <mergeCell ref="I121:I122"/>
    <mergeCell ref="J121:J122"/>
    <mergeCell ref="K121:K122"/>
    <mergeCell ref="H91:H92"/>
    <mergeCell ref="I91:I92"/>
    <mergeCell ref="J91:J92"/>
    <mergeCell ref="K91:K92"/>
    <mergeCell ref="G91:G92"/>
    <mergeCell ref="L121:Q121"/>
    <mergeCell ref="L91:Q91"/>
    <mergeCell ref="G121:G122"/>
    <mergeCell ref="B177:B178"/>
    <mergeCell ref="C177:C178"/>
    <mergeCell ref="D177:D178"/>
    <mergeCell ref="E177:E178"/>
    <mergeCell ref="F177:F178"/>
    <mergeCell ref="G177:G178"/>
    <mergeCell ref="G147:G148"/>
    <mergeCell ref="B121:B122"/>
    <mergeCell ref="C121:C122"/>
    <mergeCell ref="D121:D122"/>
    <mergeCell ref="E121:E122"/>
    <mergeCell ref="F121:F122"/>
    <mergeCell ref="B147:B148"/>
    <mergeCell ref="C147:C148"/>
    <mergeCell ref="D147:D148"/>
    <mergeCell ref="E147:E148"/>
    <mergeCell ref="F147:F148"/>
    <mergeCell ref="H177:H178"/>
    <mergeCell ref="I177:I178"/>
    <mergeCell ref="J177:J178"/>
    <mergeCell ref="K177:K178"/>
    <mergeCell ref="L177:Q177"/>
    <mergeCell ref="H147:H148"/>
    <mergeCell ref="I147:I148"/>
    <mergeCell ref="J147:J148"/>
    <mergeCell ref="K147:K148"/>
    <mergeCell ref="L147:Q147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3:D137"/>
  <sheetViews>
    <sheetView topLeftCell="A127" workbookViewId="0">
      <selection activeCell="D160" sqref="D160"/>
    </sheetView>
  </sheetViews>
  <sheetFormatPr defaultRowHeight="16.5"/>
  <cols>
    <col min="2" max="2" width="26.375" bestFit="1" customWidth="1"/>
    <col min="3" max="3" width="26.25" bestFit="1" customWidth="1"/>
    <col min="4" max="4" width="25.125" bestFit="1" customWidth="1"/>
  </cols>
  <sheetData>
    <row r="3" spans="2:4">
      <c r="B3" s="97" t="s">
        <v>2072</v>
      </c>
      <c r="C3" s="97" t="s">
        <v>2073</v>
      </c>
      <c r="D3" s="97" t="s">
        <v>2074</v>
      </c>
    </row>
    <row r="4" spans="2:4">
      <c r="B4" s="81" t="s">
        <v>2075</v>
      </c>
      <c r="C4" s="96" t="s">
        <v>2287</v>
      </c>
      <c r="D4" s="96"/>
    </row>
    <row r="5" spans="2:4">
      <c r="B5" s="81" t="s">
        <v>2076</v>
      </c>
      <c r="C5" s="96" t="s">
        <v>2288</v>
      </c>
      <c r="D5" s="96"/>
    </row>
    <row r="6" spans="2:4">
      <c r="B6" s="81" t="s">
        <v>2077</v>
      </c>
      <c r="C6" s="96" t="s">
        <v>2289</v>
      </c>
      <c r="D6" s="96"/>
    </row>
    <row r="7" spans="2:4">
      <c r="B7" s="81" t="s">
        <v>2078</v>
      </c>
      <c r="C7" s="96" t="s">
        <v>2290</v>
      </c>
      <c r="D7" s="96" t="s">
        <v>2291</v>
      </c>
    </row>
    <row r="8" spans="2:4">
      <c r="B8" s="81" t="s">
        <v>2079</v>
      </c>
      <c r="C8" s="96" t="s">
        <v>2292</v>
      </c>
      <c r="D8" s="96"/>
    </row>
    <row r="9" spans="2:4">
      <c r="B9" s="81" t="s">
        <v>2081</v>
      </c>
      <c r="C9" s="96" t="s">
        <v>2293</v>
      </c>
      <c r="D9" s="96"/>
    </row>
    <row r="10" spans="2:4">
      <c r="B10" s="81" t="s">
        <v>2080</v>
      </c>
      <c r="C10" s="96" t="s">
        <v>2294</v>
      </c>
      <c r="D10" s="96"/>
    </row>
    <row r="11" spans="2:4">
      <c r="B11" s="81" t="s">
        <v>2082</v>
      </c>
      <c r="C11" s="96" t="s">
        <v>2295</v>
      </c>
      <c r="D11" s="96"/>
    </row>
    <row r="12" spans="2:4">
      <c r="B12" s="81" t="s">
        <v>2083</v>
      </c>
      <c r="C12" s="96" t="s">
        <v>2296</v>
      </c>
      <c r="D12" s="96"/>
    </row>
    <row r="13" spans="2:4">
      <c r="B13" s="81" t="s">
        <v>2084</v>
      </c>
      <c r="C13" s="96" t="s">
        <v>2297</v>
      </c>
      <c r="D13" s="96"/>
    </row>
    <row r="14" spans="2:4">
      <c r="B14" s="81" t="s">
        <v>2085</v>
      </c>
      <c r="C14" s="96" t="s">
        <v>2298</v>
      </c>
      <c r="D14" s="96"/>
    </row>
    <row r="15" spans="2:4">
      <c r="B15" s="81" t="s">
        <v>2086</v>
      </c>
      <c r="C15" s="96" t="s">
        <v>2299</v>
      </c>
      <c r="D15" s="96"/>
    </row>
    <row r="16" spans="2:4">
      <c r="B16" s="81" t="s">
        <v>2087</v>
      </c>
      <c r="C16" s="96" t="s">
        <v>2300</v>
      </c>
      <c r="D16" s="96"/>
    </row>
    <row r="17" spans="2:4">
      <c r="B17" s="81" t="s">
        <v>2088</v>
      </c>
      <c r="C17" s="96" t="s">
        <v>2301</v>
      </c>
      <c r="D17" s="96"/>
    </row>
    <row r="18" spans="2:4">
      <c r="B18" s="81" t="s">
        <v>2089</v>
      </c>
      <c r="C18" s="96" t="s">
        <v>2302</v>
      </c>
      <c r="D18" s="96"/>
    </row>
    <row r="19" spans="2:4">
      <c r="B19" s="81" t="s">
        <v>2303</v>
      </c>
      <c r="C19" s="167" t="s">
        <v>2304</v>
      </c>
      <c r="D19" s="167"/>
    </row>
    <row r="20" spans="2:4">
      <c r="B20" s="81" t="s">
        <v>2305</v>
      </c>
      <c r="C20" s="167"/>
      <c r="D20" s="167"/>
    </row>
    <row r="21" spans="2:4">
      <c r="B21" s="81" t="s">
        <v>2307</v>
      </c>
      <c r="C21" s="96" t="s">
        <v>2306</v>
      </c>
      <c r="D21" s="96"/>
    </row>
    <row r="22" spans="2:4">
      <c r="B22" s="81" t="s">
        <v>2308</v>
      </c>
      <c r="C22" s="96" t="s">
        <v>2309</v>
      </c>
      <c r="D22" s="96"/>
    </row>
    <row r="23" spans="2:4">
      <c r="B23" s="81" t="s">
        <v>2310</v>
      </c>
      <c r="C23" s="96" t="s">
        <v>2311</v>
      </c>
      <c r="D23" s="96"/>
    </row>
    <row r="24" spans="2:4">
      <c r="B24" s="81" t="s">
        <v>2312</v>
      </c>
      <c r="C24" s="96" t="s">
        <v>2313</v>
      </c>
      <c r="D24" s="96"/>
    </row>
    <row r="25" spans="2:4">
      <c r="B25" s="81" t="s">
        <v>2314</v>
      </c>
      <c r="C25" s="96" t="s">
        <v>2315</v>
      </c>
      <c r="D25" s="96"/>
    </row>
    <row r="26" spans="2:4">
      <c r="B26" s="81" t="s">
        <v>2316</v>
      </c>
      <c r="C26" s="96" t="s">
        <v>2317</v>
      </c>
      <c r="D26" s="96"/>
    </row>
    <row r="27" spans="2:4">
      <c r="B27" s="81" t="s">
        <v>2286</v>
      </c>
      <c r="C27" s="96" t="s">
        <v>2318</v>
      </c>
      <c r="D27" s="96"/>
    </row>
    <row r="28" spans="2:4">
      <c r="B28" s="81" t="s">
        <v>2285</v>
      </c>
      <c r="C28" s="96" t="s">
        <v>2284</v>
      </c>
      <c r="D28" s="96"/>
    </row>
    <row r="29" spans="2:4">
      <c r="B29" s="81" t="s">
        <v>2282</v>
      </c>
      <c r="C29" s="96" t="s">
        <v>2283</v>
      </c>
      <c r="D29" s="96"/>
    </row>
    <row r="30" spans="2:4">
      <c r="B30" s="81" t="s">
        <v>2281</v>
      </c>
      <c r="C30" s="96" t="s">
        <v>2280</v>
      </c>
      <c r="D30" s="96"/>
    </row>
    <row r="31" spans="2:4">
      <c r="B31" s="81" t="s">
        <v>2278</v>
      </c>
      <c r="C31" s="96" t="s">
        <v>2279</v>
      </c>
      <c r="D31" s="96"/>
    </row>
    <row r="32" spans="2:4">
      <c r="B32" s="81" t="s">
        <v>2276</v>
      </c>
      <c r="C32" s="96" t="s">
        <v>2277</v>
      </c>
      <c r="D32" s="96"/>
    </row>
    <row r="33" spans="2:4">
      <c r="B33" s="81" t="s">
        <v>2274</v>
      </c>
      <c r="C33" s="96" t="s">
        <v>2275</v>
      </c>
      <c r="D33" s="96"/>
    </row>
    <row r="34" spans="2:4">
      <c r="B34" s="81" t="s">
        <v>2272</v>
      </c>
      <c r="C34" s="96" t="s">
        <v>2273</v>
      </c>
      <c r="D34" s="96"/>
    </row>
    <row r="35" spans="2:4">
      <c r="B35" s="81" t="s">
        <v>2270</v>
      </c>
      <c r="C35" s="96" t="s">
        <v>2271</v>
      </c>
      <c r="D35" s="96"/>
    </row>
    <row r="36" spans="2:4">
      <c r="B36" s="81" t="s">
        <v>2269</v>
      </c>
      <c r="C36" s="96" t="s">
        <v>2268</v>
      </c>
      <c r="D36" s="96"/>
    </row>
    <row r="37" spans="2:4">
      <c r="B37" s="81" t="s">
        <v>2267</v>
      </c>
      <c r="C37" s="96" t="s">
        <v>2319</v>
      </c>
      <c r="D37" s="96"/>
    </row>
    <row r="38" spans="2:4">
      <c r="B38" s="81" t="s">
        <v>2266</v>
      </c>
      <c r="C38" s="96" t="s">
        <v>2265</v>
      </c>
      <c r="D38" s="96"/>
    </row>
    <row r="39" spans="2:4">
      <c r="B39" s="81" t="s">
        <v>2263</v>
      </c>
      <c r="C39" s="96" t="s">
        <v>2264</v>
      </c>
      <c r="D39" s="96"/>
    </row>
    <row r="40" spans="2:4">
      <c r="B40" s="81" t="s">
        <v>2261</v>
      </c>
      <c r="C40" s="96" t="s">
        <v>2262</v>
      </c>
      <c r="D40" s="96"/>
    </row>
    <row r="41" spans="2:4">
      <c r="B41" s="81" t="s">
        <v>2260</v>
      </c>
      <c r="C41" s="96" t="s">
        <v>2259</v>
      </c>
      <c r="D41" s="96"/>
    </row>
    <row r="42" spans="2:4">
      <c r="B42" s="81" t="s">
        <v>2257</v>
      </c>
      <c r="C42" s="96" t="s">
        <v>2258</v>
      </c>
      <c r="D42" s="96"/>
    </row>
    <row r="43" spans="2:4">
      <c r="B43" s="81" t="s">
        <v>2255</v>
      </c>
      <c r="C43" s="96" t="s">
        <v>2256</v>
      </c>
      <c r="D43" s="96"/>
    </row>
    <row r="44" spans="2:4">
      <c r="B44" s="81" t="s">
        <v>2253</v>
      </c>
      <c r="C44" s="96" t="s">
        <v>2254</v>
      </c>
      <c r="D44" s="96"/>
    </row>
    <row r="45" spans="2:4">
      <c r="B45" s="81" t="s">
        <v>2250</v>
      </c>
      <c r="C45" s="96" t="s">
        <v>2161</v>
      </c>
      <c r="D45" s="96"/>
    </row>
    <row r="46" spans="2:4">
      <c r="B46" s="81" t="s">
        <v>2251</v>
      </c>
      <c r="C46" s="96" t="s">
        <v>2252</v>
      </c>
      <c r="D46" s="96"/>
    </row>
    <row r="47" spans="2:4">
      <c r="B47" s="81" t="s">
        <v>2248</v>
      </c>
      <c r="C47" s="96" t="s">
        <v>2249</v>
      </c>
      <c r="D47" s="96"/>
    </row>
    <row r="48" spans="2:4">
      <c r="B48" s="81" t="s">
        <v>2247</v>
      </c>
      <c r="C48" s="96" t="s">
        <v>2246</v>
      </c>
      <c r="D48" s="96"/>
    </row>
    <row r="49" spans="2:4">
      <c r="B49" s="81" t="s">
        <v>2244</v>
      </c>
      <c r="C49" s="96" t="s">
        <v>2245</v>
      </c>
      <c r="D49" s="96"/>
    </row>
    <row r="50" spans="2:4">
      <c r="B50" s="81" t="s">
        <v>2243</v>
      </c>
      <c r="C50" s="96" t="s">
        <v>2242</v>
      </c>
      <c r="D50" s="96"/>
    </row>
    <row r="51" spans="2:4">
      <c r="B51" s="81" t="s">
        <v>2240</v>
      </c>
      <c r="C51" s="96" t="s">
        <v>2241</v>
      </c>
      <c r="D51" s="96"/>
    </row>
    <row r="52" spans="2:4">
      <c r="B52" s="81" t="s">
        <v>2239</v>
      </c>
      <c r="C52" s="96" t="s">
        <v>2122</v>
      </c>
      <c r="D52" s="96"/>
    </row>
    <row r="53" spans="2:4">
      <c r="B53" s="81" t="s">
        <v>2237</v>
      </c>
      <c r="C53" s="96" t="s">
        <v>2238</v>
      </c>
      <c r="D53" s="96"/>
    </row>
    <row r="54" spans="2:4">
      <c r="B54" s="81" t="s">
        <v>2236</v>
      </c>
      <c r="C54" s="96" t="s">
        <v>2235</v>
      </c>
      <c r="D54" s="96"/>
    </row>
    <row r="55" spans="2:4">
      <c r="B55" s="81" t="s">
        <v>2234</v>
      </c>
      <c r="C55" s="96" t="s">
        <v>2233</v>
      </c>
      <c r="D55" s="96"/>
    </row>
    <row r="56" spans="2:4">
      <c r="B56" s="81" t="s">
        <v>2232</v>
      </c>
      <c r="C56" s="96" t="s">
        <v>2231</v>
      </c>
      <c r="D56" s="96"/>
    </row>
    <row r="57" spans="2:4">
      <c r="B57" s="81" t="s">
        <v>2229</v>
      </c>
      <c r="C57" s="96" t="s">
        <v>2230</v>
      </c>
      <c r="D57" s="96"/>
    </row>
    <row r="58" spans="2:4">
      <c r="B58" s="81" t="s">
        <v>2228</v>
      </c>
      <c r="C58" s="96" t="s">
        <v>2227</v>
      </c>
      <c r="D58" s="96"/>
    </row>
    <row r="59" spans="2:4">
      <c r="B59" s="81" t="s">
        <v>2226</v>
      </c>
      <c r="C59" s="96" t="s">
        <v>2225</v>
      </c>
      <c r="D59" s="96"/>
    </row>
    <row r="60" spans="2:4">
      <c r="B60" s="81" t="s">
        <v>2224</v>
      </c>
      <c r="C60" s="96" t="s">
        <v>2223</v>
      </c>
      <c r="D60" s="96"/>
    </row>
    <row r="61" spans="2:4">
      <c r="B61" s="81" t="s">
        <v>2222</v>
      </c>
      <c r="C61" s="96" t="s">
        <v>2221</v>
      </c>
      <c r="D61" s="96"/>
    </row>
    <row r="62" spans="2:4">
      <c r="B62" s="81" t="s">
        <v>2220</v>
      </c>
      <c r="C62" s="96" t="s">
        <v>2219</v>
      </c>
      <c r="D62" s="96"/>
    </row>
    <row r="63" spans="2:4">
      <c r="B63" s="81" t="s">
        <v>2218</v>
      </c>
      <c r="C63" s="96" t="s">
        <v>2217</v>
      </c>
      <c r="D63" s="96"/>
    </row>
    <row r="64" spans="2:4">
      <c r="B64" s="81" t="s">
        <v>2216</v>
      </c>
      <c r="C64" s="96" t="s">
        <v>2215</v>
      </c>
      <c r="D64" s="96"/>
    </row>
    <row r="65" spans="2:4">
      <c r="B65" s="81" t="s">
        <v>2214</v>
      </c>
      <c r="C65" s="96" t="s">
        <v>2213</v>
      </c>
      <c r="D65" s="96"/>
    </row>
    <row r="66" spans="2:4">
      <c r="B66" s="81" t="s">
        <v>2211</v>
      </c>
      <c r="C66" s="96" t="s">
        <v>2212</v>
      </c>
      <c r="D66" s="96"/>
    </row>
    <row r="67" spans="2:4">
      <c r="B67" s="81" t="s">
        <v>2209</v>
      </c>
      <c r="C67" s="96" t="s">
        <v>2210</v>
      </c>
      <c r="D67" s="96"/>
    </row>
    <row r="68" spans="2:4">
      <c r="B68" s="81" t="s">
        <v>2207</v>
      </c>
      <c r="C68" s="96" t="s">
        <v>2208</v>
      </c>
      <c r="D68" s="96"/>
    </row>
    <row r="69" spans="2:4">
      <c r="B69" s="81" t="s">
        <v>2206</v>
      </c>
      <c r="C69" s="96" t="s">
        <v>2205</v>
      </c>
      <c r="D69" s="96"/>
    </row>
    <row r="70" spans="2:4">
      <c r="B70" s="81" t="s">
        <v>2203</v>
      </c>
      <c r="C70" s="96" t="s">
        <v>2204</v>
      </c>
      <c r="D70" s="96"/>
    </row>
    <row r="71" spans="2:4">
      <c r="B71" s="81" t="s">
        <v>2202</v>
      </c>
      <c r="C71" s="96" t="s">
        <v>2201</v>
      </c>
      <c r="D71" s="96"/>
    </row>
    <row r="72" spans="2:4">
      <c r="B72" s="81" t="s">
        <v>2199</v>
      </c>
      <c r="C72" s="96" t="s">
        <v>2200</v>
      </c>
      <c r="D72" s="96"/>
    </row>
    <row r="73" spans="2:4">
      <c r="B73" s="81" t="s">
        <v>2198</v>
      </c>
      <c r="C73" s="96" t="s">
        <v>2197</v>
      </c>
      <c r="D73" s="96"/>
    </row>
    <row r="74" spans="2:4">
      <c r="B74" s="81" t="s">
        <v>2196</v>
      </c>
      <c r="C74" s="96" t="s">
        <v>2195</v>
      </c>
      <c r="D74" s="96"/>
    </row>
    <row r="75" spans="2:4">
      <c r="B75" s="81" t="s">
        <v>2193</v>
      </c>
      <c r="C75" s="96" t="s">
        <v>2194</v>
      </c>
      <c r="D75" s="96"/>
    </row>
    <row r="76" spans="2:4">
      <c r="B76" s="81" t="s">
        <v>2192</v>
      </c>
      <c r="C76" s="96" t="s">
        <v>2191</v>
      </c>
      <c r="D76" s="96"/>
    </row>
    <row r="77" spans="2:4">
      <c r="B77" s="81" t="s">
        <v>2189</v>
      </c>
      <c r="C77" s="96" t="s">
        <v>2190</v>
      </c>
      <c r="D77" s="96"/>
    </row>
    <row r="78" spans="2:4">
      <c r="B78" s="81" t="s">
        <v>2187</v>
      </c>
      <c r="C78" s="96" t="s">
        <v>2188</v>
      </c>
      <c r="D78" s="96"/>
    </row>
    <row r="79" spans="2:4">
      <c r="B79" s="81" t="s">
        <v>2185</v>
      </c>
      <c r="C79" s="96" t="s">
        <v>2186</v>
      </c>
      <c r="D79" s="96"/>
    </row>
    <row r="80" spans="2:4">
      <c r="B80" s="81" t="s">
        <v>2183</v>
      </c>
      <c r="C80" s="96" t="s">
        <v>2184</v>
      </c>
      <c r="D80" s="96"/>
    </row>
    <row r="81" spans="2:4">
      <c r="B81" s="81" t="s">
        <v>2182</v>
      </c>
      <c r="C81" s="119" t="s">
        <v>2370</v>
      </c>
      <c r="D81" s="96"/>
    </row>
    <row r="82" spans="2:4">
      <c r="B82" s="81" t="s">
        <v>2181</v>
      </c>
      <c r="C82" s="96" t="s">
        <v>2180</v>
      </c>
      <c r="D82" s="96"/>
    </row>
    <row r="83" spans="2:4">
      <c r="B83" s="81" t="s">
        <v>2179</v>
      </c>
      <c r="C83" s="96" t="s">
        <v>2171</v>
      </c>
      <c r="D83" s="96"/>
    </row>
    <row r="84" spans="2:4">
      <c r="B84" s="81" t="s">
        <v>2178</v>
      </c>
      <c r="C84" s="96" t="s">
        <v>2171</v>
      </c>
      <c r="D84" s="96"/>
    </row>
    <row r="85" spans="2:4">
      <c r="B85" s="81" t="s">
        <v>2177</v>
      </c>
      <c r="C85" s="96" t="s">
        <v>2171</v>
      </c>
      <c r="D85" s="96"/>
    </row>
    <row r="86" spans="2:4">
      <c r="B86" s="81" t="s">
        <v>2176</v>
      </c>
      <c r="C86" s="96" t="s">
        <v>2171</v>
      </c>
      <c r="D86" s="96"/>
    </row>
    <row r="87" spans="2:4">
      <c r="B87" s="81" t="s">
        <v>2175</v>
      </c>
      <c r="C87" s="96" t="s">
        <v>2171</v>
      </c>
      <c r="D87" s="96"/>
    </row>
    <row r="88" spans="2:4">
      <c r="B88" s="81" t="s">
        <v>2174</v>
      </c>
      <c r="C88" s="96" t="s">
        <v>2163</v>
      </c>
      <c r="D88" s="96"/>
    </row>
    <row r="89" spans="2:4">
      <c r="B89" s="81" t="s">
        <v>2173</v>
      </c>
      <c r="C89" s="96" t="s">
        <v>2172</v>
      </c>
      <c r="D89" s="96"/>
    </row>
    <row r="90" spans="2:4">
      <c r="B90" s="81" t="s">
        <v>2170</v>
      </c>
      <c r="C90" s="96" t="s">
        <v>2171</v>
      </c>
      <c r="D90" s="96"/>
    </row>
    <row r="91" spans="2:4">
      <c r="B91" s="81" t="s">
        <v>2169</v>
      </c>
      <c r="C91" s="96" t="s">
        <v>2168</v>
      </c>
      <c r="D91" s="96"/>
    </row>
    <row r="92" spans="2:4">
      <c r="B92" s="81" t="s">
        <v>2166</v>
      </c>
      <c r="C92" s="96" t="s">
        <v>2167</v>
      </c>
      <c r="D92" s="96"/>
    </row>
    <row r="93" spans="2:4">
      <c r="B93" s="81" t="s">
        <v>2165</v>
      </c>
      <c r="C93" s="96" t="s">
        <v>2163</v>
      </c>
      <c r="D93" s="96"/>
    </row>
    <row r="94" spans="2:4">
      <c r="B94" s="81" t="s">
        <v>2164</v>
      </c>
      <c r="C94" s="96" t="s">
        <v>2163</v>
      </c>
      <c r="D94" s="96"/>
    </row>
    <row r="95" spans="2:4">
      <c r="B95" s="81" t="s">
        <v>2162</v>
      </c>
      <c r="C95" s="96" t="s">
        <v>2161</v>
      </c>
      <c r="D95" s="96"/>
    </row>
    <row r="96" spans="2:4">
      <c r="B96" s="81" t="s">
        <v>2160</v>
      </c>
      <c r="C96" s="96" t="s">
        <v>2159</v>
      </c>
      <c r="D96" s="96"/>
    </row>
    <row r="97" spans="2:4">
      <c r="B97" s="81" t="s">
        <v>2158</v>
      </c>
      <c r="C97" s="96" t="s">
        <v>2122</v>
      </c>
      <c r="D97" s="96"/>
    </row>
    <row r="98" spans="2:4">
      <c r="B98" s="81" t="s">
        <v>2157</v>
      </c>
      <c r="C98" s="96" t="s">
        <v>2156</v>
      </c>
      <c r="D98" s="96"/>
    </row>
    <row r="99" spans="2:4">
      <c r="B99" s="81" t="s">
        <v>2154</v>
      </c>
      <c r="C99" s="96" t="s">
        <v>2155</v>
      </c>
      <c r="D99" s="96"/>
    </row>
    <row r="100" spans="2:4">
      <c r="B100" s="81" t="s">
        <v>2153</v>
      </c>
      <c r="C100" s="96" t="s">
        <v>2120</v>
      </c>
      <c r="D100" s="96"/>
    </row>
    <row r="101" spans="2:4">
      <c r="B101" s="81" t="s">
        <v>2152</v>
      </c>
      <c r="C101" s="96" t="s">
        <v>2151</v>
      </c>
      <c r="D101" s="96"/>
    </row>
    <row r="102" spans="2:4">
      <c r="B102" s="81" t="s">
        <v>2150</v>
      </c>
      <c r="C102" s="96" t="s">
        <v>2149</v>
      </c>
      <c r="D102" s="96"/>
    </row>
    <row r="103" spans="2:4">
      <c r="B103" s="81" t="s">
        <v>2148</v>
      </c>
      <c r="C103" s="96" t="s">
        <v>2147</v>
      </c>
      <c r="D103" s="96"/>
    </row>
    <row r="104" spans="2:4">
      <c r="B104" s="81" t="s">
        <v>2146</v>
      </c>
      <c r="C104" s="96" t="s">
        <v>2145</v>
      </c>
      <c r="D104" s="96"/>
    </row>
    <row r="105" spans="2:4">
      <c r="B105" s="81" t="s">
        <v>2144</v>
      </c>
      <c r="C105" s="96" t="s">
        <v>2143</v>
      </c>
      <c r="D105" s="96"/>
    </row>
    <row r="106" spans="2:4">
      <c r="B106" s="81" t="s">
        <v>2142</v>
      </c>
      <c r="C106" s="96" t="s">
        <v>2120</v>
      </c>
      <c r="D106" s="96"/>
    </row>
    <row r="107" spans="2:4">
      <c r="B107" s="81" t="s">
        <v>2141</v>
      </c>
      <c r="C107" s="96" t="s">
        <v>2121</v>
      </c>
      <c r="D107" s="96"/>
    </row>
    <row r="108" spans="2:4">
      <c r="B108" s="81" t="s">
        <v>2140</v>
      </c>
      <c r="C108" s="96" t="s">
        <v>2128</v>
      </c>
      <c r="D108" s="96"/>
    </row>
    <row r="109" spans="2:4">
      <c r="B109" s="81" t="s">
        <v>2139</v>
      </c>
      <c r="C109" s="96" t="s">
        <v>2127</v>
      </c>
      <c r="D109" s="96"/>
    </row>
    <row r="110" spans="2:4">
      <c r="B110" s="81" t="s">
        <v>2138</v>
      </c>
      <c r="C110" s="96" t="s">
        <v>2126</v>
      </c>
      <c r="D110" s="96"/>
    </row>
    <row r="111" spans="2:4">
      <c r="B111" s="81" t="s">
        <v>2137</v>
      </c>
      <c r="C111" s="96" t="s">
        <v>2125</v>
      </c>
      <c r="D111" s="96"/>
    </row>
    <row r="112" spans="2:4">
      <c r="B112" s="81" t="s">
        <v>2135</v>
      </c>
      <c r="C112" s="96" t="s">
        <v>2136</v>
      </c>
      <c r="D112" s="96"/>
    </row>
    <row r="113" spans="2:4">
      <c r="B113" s="81" t="s">
        <v>2134</v>
      </c>
      <c r="C113" s="96" t="s">
        <v>2122</v>
      </c>
      <c r="D113" s="96"/>
    </row>
    <row r="114" spans="2:4">
      <c r="B114" s="81" t="s">
        <v>2133</v>
      </c>
      <c r="C114" s="96" t="s">
        <v>2121</v>
      </c>
      <c r="D114" s="96"/>
    </row>
    <row r="115" spans="2:4">
      <c r="B115" s="81" t="s">
        <v>2131</v>
      </c>
      <c r="C115" s="96" t="s">
        <v>2132</v>
      </c>
      <c r="D115" s="96"/>
    </row>
    <row r="116" spans="2:4">
      <c r="B116" s="81" t="s">
        <v>2130</v>
      </c>
      <c r="C116" s="96" t="s">
        <v>2128</v>
      </c>
      <c r="D116" s="96"/>
    </row>
    <row r="117" spans="2:4">
      <c r="B117" s="81" t="s">
        <v>2129</v>
      </c>
      <c r="C117" s="96" t="s">
        <v>2127</v>
      </c>
      <c r="D117" s="96"/>
    </row>
    <row r="118" spans="2:4">
      <c r="B118" s="81" t="s">
        <v>2112</v>
      </c>
      <c r="C118" s="96" t="s">
        <v>2126</v>
      </c>
      <c r="D118" s="96"/>
    </row>
    <row r="119" spans="2:4">
      <c r="B119" s="81" t="s">
        <v>2111</v>
      </c>
      <c r="C119" s="96" t="s">
        <v>2125</v>
      </c>
      <c r="D119" s="96"/>
    </row>
    <row r="120" spans="2:4">
      <c r="B120" s="81" t="s">
        <v>2110</v>
      </c>
      <c r="C120" s="96" t="s">
        <v>2124</v>
      </c>
      <c r="D120" s="96"/>
    </row>
    <row r="121" spans="2:4">
      <c r="B121" s="81" t="s">
        <v>2109</v>
      </c>
      <c r="C121" s="96" t="s">
        <v>2123</v>
      </c>
      <c r="D121" s="96"/>
    </row>
    <row r="122" spans="2:4">
      <c r="B122" s="81" t="s">
        <v>2108</v>
      </c>
      <c r="C122" s="96" t="s">
        <v>2122</v>
      </c>
      <c r="D122" s="96"/>
    </row>
    <row r="123" spans="2:4">
      <c r="B123" s="81" t="s">
        <v>2107</v>
      </c>
      <c r="C123" s="96" t="s">
        <v>2121</v>
      </c>
      <c r="D123" s="96"/>
    </row>
    <row r="124" spans="2:4">
      <c r="B124" s="81" t="s">
        <v>2106</v>
      </c>
      <c r="C124" s="96" t="s">
        <v>2120</v>
      </c>
      <c r="D124" s="96"/>
    </row>
    <row r="125" spans="2:4">
      <c r="B125" s="81" t="s">
        <v>2105</v>
      </c>
      <c r="C125" s="96" t="s">
        <v>2119</v>
      </c>
      <c r="D125" s="96"/>
    </row>
    <row r="126" spans="2:4">
      <c r="B126" s="81" t="s">
        <v>2104</v>
      </c>
      <c r="C126" s="96" t="s">
        <v>2118</v>
      </c>
      <c r="D126" s="96"/>
    </row>
    <row r="127" spans="2:4">
      <c r="B127" s="81" t="s">
        <v>2103</v>
      </c>
      <c r="C127" s="96" t="s">
        <v>2114</v>
      </c>
      <c r="D127" s="96"/>
    </row>
    <row r="128" spans="2:4">
      <c r="B128" s="81" t="s">
        <v>2102</v>
      </c>
      <c r="C128" s="96" t="s">
        <v>2113</v>
      </c>
      <c r="D128" s="96"/>
    </row>
    <row r="129" spans="2:4">
      <c r="B129" s="81" t="s">
        <v>2117</v>
      </c>
      <c r="C129" s="96" t="s">
        <v>2116</v>
      </c>
      <c r="D129" s="96"/>
    </row>
    <row r="130" spans="2:4">
      <c r="B130" s="81" t="s">
        <v>2101</v>
      </c>
      <c r="C130" s="96" t="s">
        <v>2098</v>
      </c>
      <c r="D130" s="96"/>
    </row>
    <row r="131" spans="2:4">
      <c r="B131" s="81" t="s">
        <v>2100</v>
      </c>
      <c r="C131" s="96" t="s">
        <v>2097</v>
      </c>
      <c r="D131" s="96"/>
    </row>
    <row r="132" spans="2:4">
      <c r="B132" s="81" t="s">
        <v>2099</v>
      </c>
      <c r="C132" s="96" t="s">
        <v>2096</v>
      </c>
      <c r="D132" s="96"/>
    </row>
    <row r="133" spans="2:4">
      <c r="B133" s="81" t="s">
        <v>2092</v>
      </c>
      <c r="C133" s="96" t="s">
        <v>2095</v>
      </c>
      <c r="D133" s="96"/>
    </row>
    <row r="134" spans="2:4">
      <c r="B134" s="81" t="s">
        <v>2091</v>
      </c>
      <c r="C134" s="96" t="s">
        <v>2094</v>
      </c>
      <c r="D134" s="96"/>
    </row>
    <row r="135" spans="2:4">
      <c r="B135" s="81" t="s">
        <v>2090</v>
      </c>
      <c r="C135" s="96" t="s">
        <v>2093</v>
      </c>
      <c r="D135" s="96"/>
    </row>
    <row r="136" spans="2:4">
      <c r="B136" s="81" t="s">
        <v>2320</v>
      </c>
      <c r="C136" s="96" t="s">
        <v>2320</v>
      </c>
      <c r="D136" s="96"/>
    </row>
    <row r="137" spans="2:4" ht="16.5" customHeight="1">
      <c r="B137" s="81" t="s">
        <v>2322</v>
      </c>
      <c r="C137" s="96" t="s">
        <v>2321</v>
      </c>
      <c r="D137" s="96"/>
    </row>
  </sheetData>
  <mergeCells count="2">
    <mergeCell ref="C19:C20"/>
    <mergeCell ref="D19:D20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21"/>
  <sheetViews>
    <sheetView workbookViewId="0">
      <selection activeCell="D13" sqref="D13"/>
    </sheetView>
  </sheetViews>
  <sheetFormatPr defaultRowHeight="16.5"/>
  <cols>
    <col min="1" max="1" width="17.75" bestFit="1" customWidth="1"/>
    <col min="2" max="2" width="21.75" bestFit="1" customWidth="1"/>
    <col min="3" max="3" width="7.125" bestFit="1" customWidth="1"/>
    <col min="4" max="6" width="6" bestFit="1" customWidth="1"/>
    <col min="7" max="7" width="8.125" bestFit="1" customWidth="1"/>
    <col min="8" max="8" width="6" bestFit="1" customWidth="1"/>
    <col min="9" max="9" width="8.125" bestFit="1" customWidth="1"/>
    <col min="10" max="10" width="16.125" bestFit="1" customWidth="1"/>
    <col min="11" max="11" width="33.25" bestFit="1" customWidth="1"/>
  </cols>
  <sheetData>
    <row r="2" spans="1:12" ht="30.75" customHeight="1">
      <c r="E2" s="120" t="s">
        <v>253</v>
      </c>
      <c r="F2" s="121"/>
      <c r="G2" s="121"/>
      <c r="H2" s="121"/>
      <c r="I2" s="121"/>
      <c r="J2" s="121"/>
      <c r="K2" s="121"/>
      <c r="L2" s="121"/>
    </row>
    <row r="3" spans="1:12">
      <c r="E3" s="122" t="s">
        <v>2371</v>
      </c>
      <c r="F3" s="121"/>
      <c r="G3" s="121"/>
      <c r="H3" s="121"/>
      <c r="I3" s="121"/>
      <c r="J3" s="121"/>
      <c r="K3" s="121"/>
      <c r="L3" s="121"/>
    </row>
    <row r="4" spans="1:12">
      <c r="E4" s="121" t="s">
        <v>164</v>
      </c>
      <c r="F4" s="121"/>
      <c r="G4" s="121"/>
      <c r="H4" s="121"/>
      <c r="I4" s="121"/>
      <c r="J4" s="121"/>
      <c r="K4" s="121"/>
      <c r="L4" s="121"/>
    </row>
    <row r="6" spans="1:12">
      <c r="A6" s="131" t="s">
        <v>0</v>
      </c>
      <c r="B6" s="133" t="s">
        <v>5</v>
      </c>
      <c r="C6" s="6" t="s">
        <v>160</v>
      </c>
      <c r="D6" s="131" t="s">
        <v>161</v>
      </c>
      <c r="E6" s="131" t="s">
        <v>162</v>
      </c>
      <c r="F6" s="131" t="s">
        <v>56</v>
      </c>
      <c r="G6" s="131" t="s">
        <v>57</v>
      </c>
      <c r="H6" s="131" t="s">
        <v>58</v>
      </c>
      <c r="I6" s="131" t="s">
        <v>59</v>
      </c>
      <c r="J6" s="131" t="s">
        <v>163</v>
      </c>
      <c r="K6" s="131" t="s">
        <v>106</v>
      </c>
    </row>
    <row r="7" spans="1:12">
      <c r="A7" s="132"/>
      <c r="B7" s="134"/>
      <c r="C7" s="7" t="s">
        <v>159</v>
      </c>
      <c r="D7" s="132"/>
      <c r="E7" s="132"/>
      <c r="F7" s="132"/>
      <c r="G7" s="132"/>
      <c r="H7" s="132"/>
      <c r="I7" s="132"/>
      <c r="J7" s="132"/>
      <c r="K7" s="132"/>
    </row>
    <row r="8" spans="1:12">
      <c r="A8" s="105" t="s">
        <v>1</v>
      </c>
      <c r="B8" s="109" t="s">
        <v>46</v>
      </c>
      <c r="C8" s="109">
        <v>15</v>
      </c>
      <c r="D8" s="109" t="s">
        <v>202</v>
      </c>
      <c r="E8" s="109" t="s">
        <v>202</v>
      </c>
      <c r="F8" s="109" t="s">
        <v>202</v>
      </c>
      <c r="G8" s="109" t="s">
        <v>204</v>
      </c>
      <c r="H8" s="109" t="s">
        <v>203</v>
      </c>
      <c r="I8" s="109" t="s">
        <v>205</v>
      </c>
      <c r="J8" s="110" t="s">
        <v>60</v>
      </c>
      <c r="K8" s="110" t="s">
        <v>107</v>
      </c>
    </row>
    <row r="9" spans="1:12">
      <c r="A9" s="105" t="s">
        <v>986</v>
      </c>
      <c r="B9" s="109" t="s">
        <v>165</v>
      </c>
      <c r="C9" s="109">
        <v>20</v>
      </c>
      <c r="D9" s="109" t="s">
        <v>203</v>
      </c>
      <c r="E9" s="109" t="s">
        <v>203</v>
      </c>
      <c r="F9" s="109" t="s">
        <v>203</v>
      </c>
      <c r="G9" s="109" t="s">
        <v>203</v>
      </c>
      <c r="H9" s="109" t="s">
        <v>203</v>
      </c>
      <c r="I9" s="109" t="s">
        <v>207</v>
      </c>
      <c r="J9" s="110" t="s">
        <v>61</v>
      </c>
      <c r="K9" s="110" t="s">
        <v>108</v>
      </c>
    </row>
    <row r="10" spans="1:12">
      <c r="A10" s="105" t="s">
        <v>2</v>
      </c>
      <c r="B10" s="109" t="s">
        <v>166</v>
      </c>
      <c r="C10" s="109">
        <v>20</v>
      </c>
      <c r="D10" s="109" t="s">
        <v>203</v>
      </c>
      <c r="E10" s="109" t="s">
        <v>203</v>
      </c>
      <c r="F10" s="109" t="s">
        <v>205</v>
      </c>
      <c r="G10" s="109" t="s">
        <v>205</v>
      </c>
      <c r="H10" s="109" t="s">
        <v>205</v>
      </c>
      <c r="I10" s="109" t="s">
        <v>203</v>
      </c>
      <c r="J10" s="110" t="s">
        <v>62</v>
      </c>
      <c r="K10" s="110" t="s">
        <v>109</v>
      </c>
    </row>
    <row r="11" spans="1:12">
      <c r="A11" s="105" t="s">
        <v>3</v>
      </c>
      <c r="B11" s="109" t="s">
        <v>47</v>
      </c>
      <c r="C11" s="109">
        <v>15</v>
      </c>
      <c r="D11" s="109" t="s">
        <v>202</v>
      </c>
      <c r="E11" s="109" t="s">
        <v>202</v>
      </c>
      <c r="F11" s="109" t="s">
        <v>202</v>
      </c>
      <c r="G11" s="109" t="s">
        <v>202</v>
      </c>
      <c r="H11" s="109" t="s">
        <v>202</v>
      </c>
      <c r="I11" s="109" t="s">
        <v>207</v>
      </c>
      <c r="J11" s="110" t="s">
        <v>63</v>
      </c>
      <c r="K11" s="110" t="s">
        <v>110</v>
      </c>
    </row>
    <row r="12" spans="1:12">
      <c r="A12" s="105" t="s">
        <v>4</v>
      </c>
      <c r="B12" s="109" t="s">
        <v>167</v>
      </c>
      <c r="C12" s="109">
        <v>15</v>
      </c>
      <c r="D12" s="109" t="s">
        <v>202</v>
      </c>
      <c r="E12" s="109" t="s">
        <v>203</v>
      </c>
      <c r="F12" s="109" t="s">
        <v>203</v>
      </c>
      <c r="G12" s="109" t="s">
        <v>203</v>
      </c>
      <c r="H12" s="109" t="s">
        <v>203</v>
      </c>
      <c r="I12" s="109" t="s">
        <v>207</v>
      </c>
      <c r="J12" s="110" t="s">
        <v>64</v>
      </c>
      <c r="K12" s="110" t="s">
        <v>111</v>
      </c>
    </row>
    <row r="13" spans="1:12">
      <c r="A13" s="105" t="s">
        <v>6</v>
      </c>
      <c r="B13" s="109" t="s">
        <v>168</v>
      </c>
      <c r="C13" s="109">
        <v>15</v>
      </c>
      <c r="D13" s="109" t="s">
        <v>202</v>
      </c>
      <c r="E13" s="109" t="s">
        <v>202</v>
      </c>
      <c r="F13" s="109" t="s">
        <v>202</v>
      </c>
      <c r="G13" s="109" t="s">
        <v>203</v>
      </c>
      <c r="H13" s="109" t="s">
        <v>202</v>
      </c>
      <c r="I13" s="109" t="s">
        <v>205</v>
      </c>
      <c r="J13" s="110" t="s">
        <v>65</v>
      </c>
      <c r="K13" s="110" t="s">
        <v>112</v>
      </c>
    </row>
    <row r="14" spans="1:12">
      <c r="A14" s="105" t="s">
        <v>7</v>
      </c>
      <c r="B14" s="109" t="s">
        <v>48</v>
      </c>
      <c r="C14" s="109">
        <v>25</v>
      </c>
      <c r="D14" s="109" t="s">
        <v>203</v>
      </c>
      <c r="E14" s="109" t="s">
        <v>205</v>
      </c>
      <c r="F14" s="109" t="s">
        <v>205</v>
      </c>
      <c r="G14" s="109" t="s">
        <v>205</v>
      </c>
      <c r="H14" s="109" t="s">
        <v>207</v>
      </c>
      <c r="I14" s="109" t="s">
        <v>207</v>
      </c>
      <c r="J14" s="110" t="s">
        <v>66</v>
      </c>
      <c r="K14" s="110" t="s">
        <v>113</v>
      </c>
    </row>
    <row r="15" spans="1:12">
      <c r="A15" s="105" t="s">
        <v>8</v>
      </c>
      <c r="B15" s="109" t="s">
        <v>169</v>
      </c>
      <c r="C15" s="109">
        <v>35</v>
      </c>
      <c r="D15" s="109" t="s">
        <v>205</v>
      </c>
      <c r="E15" s="109" t="s">
        <v>207</v>
      </c>
      <c r="F15" s="109" t="s">
        <v>205</v>
      </c>
      <c r="G15" s="109" t="s">
        <v>205</v>
      </c>
      <c r="H15" s="109" t="s">
        <v>205</v>
      </c>
      <c r="I15" s="109" t="s">
        <v>208</v>
      </c>
      <c r="J15" s="110" t="s">
        <v>67</v>
      </c>
      <c r="K15" s="110" t="s">
        <v>114</v>
      </c>
    </row>
    <row r="16" spans="1:12">
      <c r="A16" s="105" t="s">
        <v>9</v>
      </c>
      <c r="B16" s="109" t="s">
        <v>170</v>
      </c>
      <c r="C16" s="109">
        <v>25</v>
      </c>
      <c r="D16" s="109" t="s">
        <v>205</v>
      </c>
      <c r="E16" s="109" t="s">
        <v>205</v>
      </c>
      <c r="F16" s="109" t="s">
        <v>205</v>
      </c>
      <c r="G16" s="109" t="s">
        <v>207</v>
      </c>
      <c r="H16" s="109" t="s">
        <v>205</v>
      </c>
      <c r="I16" s="109" t="s">
        <v>207</v>
      </c>
      <c r="J16" s="110" t="s">
        <v>68</v>
      </c>
      <c r="K16" s="110" t="s">
        <v>115</v>
      </c>
    </row>
    <row r="17" spans="1:11">
      <c r="A17" s="105" t="s">
        <v>154</v>
      </c>
      <c r="B17" s="109" t="s">
        <v>49</v>
      </c>
      <c r="C17" s="109">
        <v>30</v>
      </c>
      <c r="D17" s="109" t="s">
        <v>205</v>
      </c>
      <c r="E17" s="109" t="s">
        <v>205</v>
      </c>
      <c r="F17" s="109" t="s">
        <v>205</v>
      </c>
      <c r="G17" s="109" t="s">
        <v>205</v>
      </c>
      <c r="H17" s="109" t="s">
        <v>205</v>
      </c>
      <c r="I17" s="109" t="s">
        <v>203</v>
      </c>
      <c r="J17" s="110" t="s">
        <v>69</v>
      </c>
      <c r="K17" s="110" t="s">
        <v>148</v>
      </c>
    </row>
    <row r="18" spans="1:11">
      <c r="A18" s="105" t="s">
        <v>11</v>
      </c>
      <c r="B18" s="109" t="s">
        <v>171</v>
      </c>
      <c r="C18" s="109">
        <v>30</v>
      </c>
      <c r="D18" s="109" t="s">
        <v>205</v>
      </c>
      <c r="E18" s="109" t="s">
        <v>205</v>
      </c>
      <c r="F18" s="109" t="s">
        <v>207</v>
      </c>
      <c r="G18" s="109" t="s">
        <v>205</v>
      </c>
      <c r="H18" s="109" t="s">
        <v>207</v>
      </c>
      <c r="I18" s="109" t="s">
        <v>202</v>
      </c>
      <c r="J18" s="110" t="s">
        <v>70</v>
      </c>
      <c r="K18" s="110" t="s">
        <v>116</v>
      </c>
    </row>
    <row r="19" spans="1:11">
      <c r="A19" s="105" t="s">
        <v>12</v>
      </c>
      <c r="B19" s="109" t="s">
        <v>172</v>
      </c>
      <c r="C19" s="109">
        <v>30</v>
      </c>
      <c r="D19" s="109" t="s">
        <v>203</v>
      </c>
      <c r="E19" s="109" t="s">
        <v>205</v>
      </c>
      <c r="F19" s="109" t="s">
        <v>205</v>
      </c>
      <c r="G19" s="109" t="s">
        <v>205</v>
      </c>
      <c r="H19" s="109" t="s">
        <v>208</v>
      </c>
      <c r="I19" s="109" t="s">
        <v>207</v>
      </c>
      <c r="J19" s="110" t="s">
        <v>71</v>
      </c>
      <c r="K19" s="110" t="s">
        <v>117</v>
      </c>
    </row>
    <row r="20" spans="1:11">
      <c r="A20" s="105" t="s">
        <v>13</v>
      </c>
      <c r="B20" s="109" t="s">
        <v>50</v>
      </c>
      <c r="C20" s="109">
        <v>25</v>
      </c>
      <c r="D20" s="109" t="s">
        <v>205</v>
      </c>
      <c r="E20" s="109" t="s">
        <v>205</v>
      </c>
      <c r="F20" s="109" t="s">
        <v>203</v>
      </c>
      <c r="G20" s="109" t="s">
        <v>207</v>
      </c>
      <c r="H20" s="109" t="s">
        <v>205</v>
      </c>
      <c r="I20" s="109" t="s">
        <v>207</v>
      </c>
      <c r="J20" s="110" t="s">
        <v>72</v>
      </c>
      <c r="K20" s="110" t="s">
        <v>118</v>
      </c>
    </row>
    <row r="21" spans="1:11">
      <c r="A21" s="105" t="s">
        <v>14</v>
      </c>
      <c r="B21" s="109" t="s">
        <v>173</v>
      </c>
      <c r="C21" s="109">
        <v>20</v>
      </c>
      <c r="D21" s="109" t="s">
        <v>205</v>
      </c>
      <c r="E21" s="109" t="s">
        <v>207</v>
      </c>
      <c r="F21" s="109" t="s">
        <v>205</v>
      </c>
      <c r="G21" s="109" t="s">
        <v>207</v>
      </c>
      <c r="H21" s="109" t="s">
        <v>207</v>
      </c>
      <c r="I21" s="109" t="s">
        <v>209</v>
      </c>
      <c r="J21" s="110" t="s">
        <v>73</v>
      </c>
      <c r="K21" s="110" t="s">
        <v>119</v>
      </c>
    </row>
    <row r="22" spans="1:11">
      <c r="A22" s="105" t="s">
        <v>15</v>
      </c>
      <c r="B22" s="109" t="s">
        <v>174</v>
      </c>
      <c r="C22" s="109">
        <v>25</v>
      </c>
      <c r="D22" s="109" t="s">
        <v>205</v>
      </c>
      <c r="E22" s="109" t="s">
        <v>207</v>
      </c>
      <c r="F22" s="109" t="s">
        <v>207</v>
      </c>
      <c r="G22" s="109" t="s">
        <v>207</v>
      </c>
      <c r="H22" s="109" t="s">
        <v>207</v>
      </c>
      <c r="I22" s="109" t="s">
        <v>208</v>
      </c>
      <c r="J22" s="110" t="s">
        <v>74</v>
      </c>
      <c r="K22" s="110" t="s">
        <v>149</v>
      </c>
    </row>
    <row r="23" spans="1:11">
      <c r="A23" s="105" t="s">
        <v>16</v>
      </c>
      <c r="B23" s="109" t="s">
        <v>175</v>
      </c>
      <c r="C23" s="109">
        <v>30</v>
      </c>
      <c r="D23" s="109" t="s">
        <v>205</v>
      </c>
      <c r="E23" s="109" t="s">
        <v>207</v>
      </c>
      <c r="F23" s="109" t="s">
        <v>205</v>
      </c>
      <c r="G23" s="109" t="s">
        <v>205</v>
      </c>
      <c r="H23" s="109" t="s">
        <v>207</v>
      </c>
      <c r="I23" s="109" t="s">
        <v>207</v>
      </c>
      <c r="J23" s="110" t="s">
        <v>75</v>
      </c>
      <c r="K23" s="110" t="s">
        <v>120</v>
      </c>
    </row>
    <row r="24" spans="1:11">
      <c r="A24" s="105" t="s">
        <v>17</v>
      </c>
      <c r="B24" s="109" t="s">
        <v>176</v>
      </c>
      <c r="C24" s="109">
        <v>35</v>
      </c>
      <c r="D24" s="109" t="s">
        <v>205</v>
      </c>
      <c r="E24" s="109" t="s">
        <v>207</v>
      </c>
      <c r="F24" s="109" t="s">
        <v>205</v>
      </c>
      <c r="G24" s="109" t="s">
        <v>203</v>
      </c>
      <c r="H24" s="109" t="s">
        <v>205</v>
      </c>
      <c r="I24" s="109" t="s">
        <v>209</v>
      </c>
      <c r="J24" s="110" t="s">
        <v>76</v>
      </c>
      <c r="K24" s="110" t="s">
        <v>121</v>
      </c>
    </row>
    <row r="25" spans="1:11">
      <c r="A25" s="105" t="s">
        <v>18</v>
      </c>
      <c r="B25" s="109" t="s">
        <v>54</v>
      </c>
      <c r="C25" s="109">
        <v>35</v>
      </c>
      <c r="D25" s="109" t="s">
        <v>207</v>
      </c>
      <c r="E25" s="109" t="s">
        <v>207</v>
      </c>
      <c r="F25" s="109" t="s">
        <v>207</v>
      </c>
      <c r="G25" s="109" t="s">
        <v>205</v>
      </c>
      <c r="H25" s="109" t="s">
        <v>208</v>
      </c>
      <c r="I25" s="109" t="s">
        <v>207</v>
      </c>
      <c r="J25" s="110" t="s">
        <v>77</v>
      </c>
      <c r="K25" s="110" t="s">
        <v>122</v>
      </c>
    </row>
    <row r="26" spans="1:11">
      <c r="A26" s="105" t="s">
        <v>19</v>
      </c>
      <c r="B26" s="109" t="s">
        <v>53</v>
      </c>
      <c r="C26" s="109">
        <v>35</v>
      </c>
      <c r="D26" s="109" t="s">
        <v>207</v>
      </c>
      <c r="E26" s="109" t="s">
        <v>205</v>
      </c>
      <c r="F26" s="109" t="s">
        <v>207</v>
      </c>
      <c r="G26" s="109" t="s">
        <v>207</v>
      </c>
      <c r="H26" s="109" t="s">
        <v>207</v>
      </c>
      <c r="I26" s="109" t="s">
        <v>203</v>
      </c>
      <c r="J26" s="110" t="s">
        <v>78</v>
      </c>
      <c r="K26" s="110" t="s">
        <v>123</v>
      </c>
    </row>
    <row r="27" spans="1:11">
      <c r="A27" s="105" t="s">
        <v>20</v>
      </c>
      <c r="B27" s="109" t="s">
        <v>55</v>
      </c>
      <c r="C27" s="109">
        <v>40</v>
      </c>
      <c r="D27" s="109" t="s">
        <v>205</v>
      </c>
      <c r="E27" s="109" t="s">
        <v>208</v>
      </c>
      <c r="F27" s="109" t="s">
        <v>205</v>
      </c>
      <c r="G27" s="109" t="s">
        <v>205</v>
      </c>
      <c r="H27" s="109" t="s">
        <v>207</v>
      </c>
      <c r="I27" s="109" t="s">
        <v>209</v>
      </c>
      <c r="J27" s="110" t="s">
        <v>79</v>
      </c>
      <c r="K27" s="110" t="s">
        <v>124</v>
      </c>
    </row>
    <row r="28" spans="1:11">
      <c r="A28" s="105" t="s">
        <v>21</v>
      </c>
      <c r="B28" s="109" t="s">
        <v>52</v>
      </c>
      <c r="C28" s="109">
        <v>45</v>
      </c>
      <c r="D28" s="109" t="s">
        <v>207</v>
      </c>
      <c r="E28" s="109" t="s">
        <v>207</v>
      </c>
      <c r="F28" s="109" t="s">
        <v>208</v>
      </c>
      <c r="G28" s="109" t="s">
        <v>207</v>
      </c>
      <c r="H28" s="109" t="s">
        <v>208</v>
      </c>
      <c r="I28" s="109" t="s">
        <v>203</v>
      </c>
      <c r="J28" s="110" t="s">
        <v>80</v>
      </c>
      <c r="K28" s="110" t="s">
        <v>125</v>
      </c>
    </row>
    <row r="29" spans="1:11">
      <c r="A29" s="105" t="s">
        <v>22</v>
      </c>
      <c r="B29" s="109" t="s">
        <v>177</v>
      </c>
      <c r="C29" s="109">
        <v>50</v>
      </c>
      <c r="D29" s="109" t="s">
        <v>207</v>
      </c>
      <c r="E29" s="109" t="s">
        <v>208</v>
      </c>
      <c r="F29" s="109" t="s">
        <v>205</v>
      </c>
      <c r="G29" s="109" t="s">
        <v>205</v>
      </c>
      <c r="H29" s="109" t="s">
        <v>207</v>
      </c>
      <c r="I29" s="109" t="s">
        <v>209</v>
      </c>
      <c r="J29" s="110" t="s">
        <v>81</v>
      </c>
      <c r="K29" s="110" t="s">
        <v>126</v>
      </c>
    </row>
    <row r="30" spans="1:11">
      <c r="A30" s="105" t="s">
        <v>23</v>
      </c>
      <c r="B30" s="109" t="s">
        <v>178</v>
      </c>
      <c r="C30" s="109">
        <v>35</v>
      </c>
      <c r="D30" s="109" t="s">
        <v>207</v>
      </c>
      <c r="E30" s="109" t="s">
        <v>207</v>
      </c>
      <c r="F30" s="109" t="s">
        <v>207</v>
      </c>
      <c r="G30" s="109" t="s">
        <v>207</v>
      </c>
      <c r="H30" s="109" t="s">
        <v>208</v>
      </c>
      <c r="I30" s="109" t="s">
        <v>208</v>
      </c>
      <c r="J30" s="110" t="s">
        <v>82</v>
      </c>
      <c r="K30" s="110" t="s">
        <v>127</v>
      </c>
    </row>
    <row r="31" spans="1:11">
      <c r="A31" s="105" t="s">
        <v>24</v>
      </c>
      <c r="B31" s="109" t="s">
        <v>179</v>
      </c>
      <c r="C31" s="109">
        <v>35</v>
      </c>
      <c r="D31" s="109" t="s">
        <v>205</v>
      </c>
      <c r="E31" s="109" t="s">
        <v>205</v>
      </c>
      <c r="F31" s="109" t="s">
        <v>205</v>
      </c>
      <c r="G31" s="109" t="s">
        <v>207</v>
      </c>
      <c r="H31" s="109" t="s">
        <v>205</v>
      </c>
      <c r="I31" s="109" t="s">
        <v>207</v>
      </c>
      <c r="J31" s="110" t="s">
        <v>83</v>
      </c>
      <c r="K31" s="110" t="s">
        <v>1477</v>
      </c>
    </row>
    <row r="32" spans="1:11">
      <c r="A32" s="105" t="s">
        <v>25</v>
      </c>
      <c r="B32" s="109" t="s">
        <v>180</v>
      </c>
      <c r="C32" s="109">
        <v>50</v>
      </c>
      <c r="D32" s="109" t="s">
        <v>207</v>
      </c>
      <c r="E32" s="109" t="s">
        <v>207</v>
      </c>
      <c r="F32" s="109" t="s">
        <v>207</v>
      </c>
      <c r="G32" s="109" t="s">
        <v>207</v>
      </c>
      <c r="H32" s="109" t="s">
        <v>209</v>
      </c>
      <c r="I32" s="109" t="s">
        <v>208</v>
      </c>
      <c r="J32" s="110" t="s">
        <v>84</v>
      </c>
      <c r="K32" s="110" t="s">
        <v>1476</v>
      </c>
    </row>
    <row r="33" spans="1:11">
      <c r="A33" s="105" t="s">
        <v>26</v>
      </c>
      <c r="B33" s="109" t="s">
        <v>181</v>
      </c>
      <c r="C33" s="109">
        <v>35</v>
      </c>
      <c r="D33" s="109" t="s">
        <v>205</v>
      </c>
      <c r="E33" s="109" t="s">
        <v>205</v>
      </c>
      <c r="F33" s="109" t="s">
        <v>207</v>
      </c>
      <c r="G33" s="109" t="s">
        <v>207</v>
      </c>
      <c r="H33" s="109" t="s">
        <v>207</v>
      </c>
      <c r="I33" s="109" t="s">
        <v>203</v>
      </c>
      <c r="J33" s="110" t="s">
        <v>85</v>
      </c>
      <c r="K33" s="110" t="s">
        <v>128</v>
      </c>
    </row>
    <row r="34" spans="1:11">
      <c r="A34" s="105" t="s">
        <v>155</v>
      </c>
      <c r="B34" s="109" t="s">
        <v>182</v>
      </c>
      <c r="C34" s="109">
        <v>45</v>
      </c>
      <c r="D34" s="109" t="s">
        <v>205</v>
      </c>
      <c r="E34" s="109" t="s">
        <v>208</v>
      </c>
      <c r="F34" s="109" t="s">
        <v>205</v>
      </c>
      <c r="G34" s="109" t="s">
        <v>205</v>
      </c>
      <c r="H34" s="109" t="s">
        <v>207</v>
      </c>
      <c r="I34" s="109" t="s">
        <v>209</v>
      </c>
      <c r="J34" s="110" t="s">
        <v>86</v>
      </c>
      <c r="K34" s="110" t="s">
        <v>129</v>
      </c>
    </row>
    <row r="35" spans="1:11">
      <c r="A35" s="105" t="s">
        <v>28</v>
      </c>
      <c r="B35" s="109" t="s">
        <v>183</v>
      </c>
      <c r="C35" s="109">
        <v>40</v>
      </c>
      <c r="D35" s="109" t="s">
        <v>207</v>
      </c>
      <c r="E35" s="109" t="s">
        <v>207</v>
      </c>
      <c r="F35" s="109" t="s">
        <v>207</v>
      </c>
      <c r="G35" s="109" t="s">
        <v>207</v>
      </c>
      <c r="H35" s="109" t="s">
        <v>209</v>
      </c>
      <c r="I35" s="109" t="s">
        <v>209</v>
      </c>
      <c r="J35" s="110" t="s">
        <v>87</v>
      </c>
      <c r="K35" s="110" t="s">
        <v>130</v>
      </c>
    </row>
    <row r="36" spans="1:11">
      <c r="A36" s="105" t="s">
        <v>29</v>
      </c>
      <c r="B36" s="109" t="s">
        <v>51</v>
      </c>
      <c r="C36" s="109">
        <v>50</v>
      </c>
      <c r="D36" s="109" t="s">
        <v>207</v>
      </c>
      <c r="E36" s="109" t="s">
        <v>205</v>
      </c>
      <c r="F36" s="109" t="s">
        <v>208</v>
      </c>
      <c r="G36" s="109" t="s">
        <v>207</v>
      </c>
      <c r="H36" s="109" t="s">
        <v>208</v>
      </c>
      <c r="I36" s="109" t="s">
        <v>203</v>
      </c>
      <c r="J36" s="110" t="s">
        <v>88</v>
      </c>
      <c r="K36" s="110" t="s">
        <v>131</v>
      </c>
    </row>
    <row r="37" spans="1:11">
      <c r="A37" s="105" t="s">
        <v>156</v>
      </c>
      <c r="B37" s="109" t="s">
        <v>184</v>
      </c>
      <c r="C37" s="109">
        <v>45</v>
      </c>
      <c r="D37" s="109" t="s">
        <v>207</v>
      </c>
      <c r="E37" s="109" t="s">
        <v>207</v>
      </c>
      <c r="F37" s="109" t="s">
        <v>207</v>
      </c>
      <c r="G37" s="109" t="s">
        <v>207</v>
      </c>
      <c r="H37" s="109" t="s">
        <v>208</v>
      </c>
      <c r="I37" s="109" t="s">
        <v>207</v>
      </c>
      <c r="J37" s="110" t="s">
        <v>89</v>
      </c>
      <c r="K37" s="110" t="s">
        <v>132</v>
      </c>
    </row>
    <row r="38" spans="1:11">
      <c r="A38" s="105" t="s">
        <v>31</v>
      </c>
      <c r="B38" s="109" t="s">
        <v>185</v>
      </c>
      <c r="C38" s="109">
        <v>65</v>
      </c>
      <c r="D38" s="109" t="s">
        <v>208</v>
      </c>
      <c r="E38" s="109" t="s">
        <v>208</v>
      </c>
      <c r="F38" s="109" t="s">
        <v>208</v>
      </c>
      <c r="G38" s="109" t="s">
        <v>208</v>
      </c>
      <c r="H38" s="109" t="s">
        <v>209</v>
      </c>
      <c r="I38" s="109" t="s">
        <v>208</v>
      </c>
      <c r="J38" s="110" t="s">
        <v>90</v>
      </c>
      <c r="K38" s="110" t="s">
        <v>133</v>
      </c>
    </row>
    <row r="39" spans="1:11">
      <c r="A39" s="128" t="s">
        <v>32</v>
      </c>
      <c r="B39" s="13" t="s">
        <v>186</v>
      </c>
      <c r="C39" s="123">
        <v>80</v>
      </c>
      <c r="D39" s="123" t="s">
        <v>209</v>
      </c>
      <c r="E39" s="123">
        <v>901</v>
      </c>
      <c r="F39" s="123" t="s">
        <v>211</v>
      </c>
      <c r="G39" s="123" t="s">
        <v>210</v>
      </c>
      <c r="H39" s="123" t="s">
        <v>211</v>
      </c>
      <c r="I39" s="123" t="s">
        <v>206</v>
      </c>
      <c r="J39" s="125" t="s">
        <v>91</v>
      </c>
      <c r="K39" s="125" t="s">
        <v>134</v>
      </c>
    </row>
    <row r="40" spans="1:11">
      <c r="A40" s="128"/>
      <c r="B40" s="104" t="s">
        <v>187</v>
      </c>
      <c r="C40" s="123"/>
      <c r="D40" s="123"/>
      <c r="E40" s="123"/>
      <c r="F40" s="123"/>
      <c r="G40" s="123"/>
      <c r="H40" s="123"/>
      <c r="I40" s="123"/>
      <c r="J40" s="125"/>
      <c r="K40" s="125"/>
    </row>
    <row r="41" spans="1:11">
      <c r="A41" s="128" t="s">
        <v>33</v>
      </c>
      <c r="B41" s="13" t="s">
        <v>188</v>
      </c>
      <c r="C41" s="123">
        <v>90</v>
      </c>
      <c r="D41" s="123" t="s">
        <v>209</v>
      </c>
      <c r="E41" s="123" t="s">
        <v>210</v>
      </c>
      <c r="F41" s="123" t="s">
        <v>209</v>
      </c>
      <c r="G41" s="123" t="s">
        <v>210</v>
      </c>
      <c r="H41" s="123" t="s">
        <v>211</v>
      </c>
      <c r="I41" s="123" t="s">
        <v>205</v>
      </c>
      <c r="J41" s="125" t="s">
        <v>92</v>
      </c>
      <c r="K41" s="125" t="s">
        <v>135</v>
      </c>
    </row>
    <row r="42" spans="1:11">
      <c r="A42" s="128"/>
      <c r="B42" s="13" t="s">
        <v>187</v>
      </c>
      <c r="C42" s="123"/>
      <c r="D42" s="123"/>
      <c r="E42" s="123"/>
      <c r="F42" s="123"/>
      <c r="G42" s="123"/>
      <c r="H42" s="123"/>
      <c r="I42" s="123"/>
      <c r="J42" s="125"/>
      <c r="K42" s="125"/>
    </row>
    <row r="43" spans="1:11">
      <c r="A43" s="105" t="s">
        <v>34</v>
      </c>
      <c r="B43" s="109" t="s">
        <v>189</v>
      </c>
      <c r="C43" s="109">
        <v>60</v>
      </c>
      <c r="D43" s="109" t="s">
        <v>208</v>
      </c>
      <c r="E43" s="109" t="s">
        <v>208</v>
      </c>
      <c r="F43" s="109" t="s">
        <v>207</v>
      </c>
      <c r="G43" s="109" t="s">
        <v>208</v>
      </c>
      <c r="H43" s="109" t="s">
        <v>208</v>
      </c>
      <c r="I43" s="109" t="s">
        <v>2343</v>
      </c>
      <c r="J43" s="110" t="s">
        <v>93</v>
      </c>
      <c r="K43" s="110" t="s">
        <v>136</v>
      </c>
    </row>
    <row r="44" spans="1:11">
      <c r="A44" s="128" t="s">
        <v>35</v>
      </c>
      <c r="B44" s="13" t="s">
        <v>190</v>
      </c>
      <c r="C44" s="123">
        <v>80</v>
      </c>
      <c r="D44" s="129" t="s">
        <v>210</v>
      </c>
      <c r="E44" s="123" t="s">
        <v>210</v>
      </c>
      <c r="F44" s="123" t="s">
        <v>210</v>
      </c>
      <c r="G44" s="123" t="s">
        <v>209</v>
      </c>
      <c r="H44" s="123" t="s">
        <v>210</v>
      </c>
      <c r="I44" s="123" t="s">
        <v>210</v>
      </c>
      <c r="J44" s="125" t="s">
        <v>94</v>
      </c>
      <c r="K44" s="125" t="s">
        <v>137</v>
      </c>
    </row>
    <row r="45" spans="1:11">
      <c r="A45" s="128"/>
      <c r="B45" s="104" t="s">
        <v>187</v>
      </c>
      <c r="C45" s="123"/>
      <c r="D45" s="130"/>
      <c r="E45" s="123"/>
      <c r="F45" s="123"/>
      <c r="G45" s="123"/>
      <c r="H45" s="123"/>
      <c r="I45" s="123"/>
      <c r="J45" s="125"/>
      <c r="K45" s="125"/>
    </row>
    <row r="46" spans="1:11">
      <c r="A46" s="128" t="s">
        <v>36</v>
      </c>
      <c r="B46" s="13" t="s">
        <v>191</v>
      </c>
      <c r="C46" s="123">
        <v>85</v>
      </c>
      <c r="D46" s="129" t="s">
        <v>210</v>
      </c>
      <c r="E46" s="123" t="s">
        <v>210</v>
      </c>
      <c r="F46" s="123" t="s">
        <v>210</v>
      </c>
      <c r="G46" s="123" t="s">
        <v>210</v>
      </c>
      <c r="H46" s="123" t="s">
        <v>213</v>
      </c>
      <c r="I46" s="123" t="s">
        <v>211</v>
      </c>
      <c r="J46" s="125" t="s">
        <v>95</v>
      </c>
      <c r="K46" s="125" t="s">
        <v>138</v>
      </c>
    </row>
    <row r="47" spans="1:11">
      <c r="A47" s="128"/>
      <c r="B47" s="104" t="s">
        <v>187</v>
      </c>
      <c r="C47" s="123"/>
      <c r="D47" s="130"/>
      <c r="E47" s="123"/>
      <c r="F47" s="123"/>
      <c r="G47" s="123"/>
      <c r="H47" s="123"/>
      <c r="I47" s="123"/>
      <c r="J47" s="125"/>
      <c r="K47" s="127"/>
    </row>
    <row r="48" spans="1:11">
      <c r="A48" s="128" t="s">
        <v>37</v>
      </c>
      <c r="B48" s="13" t="s">
        <v>192</v>
      </c>
      <c r="C48" s="123">
        <v>90</v>
      </c>
      <c r="D48" s="123" t="s">
        <v>211</v>
      </c>
      <c r="E48" s="123" t="s">
        <v>211</v>
      </c>
      <c r="F48" s="123" t="s">
        <v>211</v>
      </c>
      <c r="G48" s="123" t="s">
        <v>210</v>
      </c>
      <c r="H48" s="123" t="s">
        <v>211</v>
      </c>
      <c r="I48" s="123" t="s">
        <v>211</v>
      </c>
      <c r="J48" s="125" t="s">
        <v>96</v>
      </c>
      <c r="K48" s="125" t="s">
        <v>139</v>
      </c>
    </row>
    <row r="49" spans="1:12">
      <c r="A49" s="128"/>
      <c r="B49" s="13" t="s">
        <v>187</v>
      </c>
      <c r="C49" s="123"/>
      <c r="D49" s="123"/>
      <c r="E49" s="123"/>
      <c r="F49" s="123"/>
      <c r="G49" s="123"/>
      <c r="H49" s="123"/>
      <c r="I49" s="123"/>
      <c r="J49" s="125"/>
      <c r="K49" s="125"/>
    </row>
    <row r="50" spans="1:12">
      <c r="A50" s="105" t="s">
        <v>38</v>
      </c>
      <c r="B50" s="109" t="s">
        <v>193</v>
      </c>
      <c r="C50" s="109">
        <v>75</v>
      </c>
      <c r="D50" s="109" t="s">
        <v>208</v>
      </c>
      <c r="E50" s="109" t="s">
        <v>208</v>
      </c>
      <c r="F50" s="109" t="s">
        <v>208</v>
      </c>
      <c r="G50" s="109" t="s">
        <v>209</v>
      </c>
      <c r="H50" s="109" t="s">
        <v>208</v>
      </c>
      <c r="I50" s="109" t="s">
        <v>208</v>
      </c>
      <c r="J50" s="110" t="s">
        <v>97</v>
      </c>
      <c r="K50" s="110" t="s">
        <v>140</v>
      </c>
    </row>
    <row r="51" spans="1:12">
      <c r="A51" s="105" t="s">
        <v>39</v>
      </c>
      <c r="B51" s="109" t="s">
        <v>194</v>
      </c>
      <c r="C51" s="109">
        <v>45</v>
      </c>
      <c r="D51" s="109" t="s">
        <v>205</v>
      </c>
      <c r="E51" s="109" t="s">
        <v>208</v>
      </c>
      <c r="F51" s="109" t="s">
        <v>205</v>
      </c>
      <c r="G51" s="109" t="s">
        <v>205</v>
      </c>
      <c r="H51" s="109" t="s">
        <v>207</v>
      </c>
      <c r="I51" s="109" t="s">
        <v>209</v>
      </c>
      <c r="J51" s="110" t="s">
        <v>98</v>
      </c>
      <c r="K51" s="110" t="s">
        <v>141</v>
      </c>
    </row>
    <row r="52" spans="1:12">
      <c r="A52" s="105" t="s">
        <v>40</v>
      </c>
      <c r="B52" s="109" t="s">
        <v>195</v>
      </c>
      <c r="C52" s="109">
        <v>85</v>
      </c>
      <c r="D52" s="109" t="s">
        <v>209</v>
      </c>
      <c r="E52" s="109" t="s">
        <v>208</v>
      </c>
      <c r="F52" s="109" t="s">
        <v>208</v>
      </c>
      <c r="G52" s="109" t="s">
        <v>209</v>
      </c>
      <c r="H52" s="109" t="s">
        <v>208</v>
      </c>
      <c r="I52" s="109" t="s">
        <v>208</v>
      </c>
      <c r="J52" s="110" t="s">
        <v>99</v>
      </c>
      <c r="K52" s="110" t="s">
        <v>142</v>
      </c>
    </row>
    <row r="53" spans="1:12">
      <c r="A53" s="105" t="s">
        <v>41</v>
      </c>
      <c r="B53" s="109" t="s">
        <v>196</v>
      </c>
      <c r="C53" s="109">
        <v>45</v>
      </c>
      <c r="D53" s="109" t="s">
        <v>207</v>
      </c>
      <c r="E53" s="109" t="s">
        <v>208</v>
      </c>
      <c r="F53" s="109" t="s">
        <v>208</v>
      </c>
      <c r="G53" s="109" t="s">
        <v>207</v>
      </c>
      <c r="H53" s="109" t="s">
        <v>208</v>
      </c>
      <c r="I53" s="109" t="s">
        <v>208</v>
      </c>
      <c r="J53" s="110" t="s">
        <v>1482</v>
      </c>
      <c r="K53" s="110" t="s">
        <v>143</v>
      </c>
    </row>
    <row r="54" spans="1:12">
      <c r="A54" s="105" t="s">
        <v>43</v>
      </c>
      <c r="B54" s="109" t="s">
        <v>197</v>
      </c>
      <c r="C54" s="109">
        <v>35</v>
      </c>
      <c r="D54" s="109" t="s">
        <v>207</v>
      </c>
      <c r="E54" s="109" t="s">
        <v>205</v>
      </c>
      <c r="F54" s="109" t="s">
        <v>208</v>
      </c>
      <c r="G54" s="109" t="s">
        <v>207</v>
      </c>
      <c r="H54" s="109" t="s">
        <v>207</v>
      </c>
      <c r="I54" s="109" t="s">
        <v>203</v>
      </c>
      <c r="J54" s="110" t="s">
        <v>100</v>
      </c>
      <c r="K54" s="110" t="s">
        <v>144</v>
      </c>
    </row>
    <row r="55" spans="1:12">
      <c r="A55" s="128" t="s">
        <v>44</v>
      </c>
      <c r="B55" s="13" t="s">
        <v>198</v>
      </c>
      <c r="C55" s="123">
        <v>90</v>
      </c>
      <c r="D55" s="123" t="s">
        <v>208</v>
      </c>
      <c r="E55" s="123" t="s">
        <v>209</v>
      </c>
      <c r="F55" s="123" t="s">
        <v>210</v>
      </c>
      <c r="G55" s="123" t="s">
        <v>207</v>
      </c>
      <c r="H55" s="123" t="s">
        <v>211</v>
      </c>
      <c r="I55" s="123" t="s">
        <v>213</v>
      </c>
      <c r="J55" s="125" t="s">
        <v>101</v>
      </c>
      <c r="K55" s="125" t="s">
        <v>145</v>
      </c>
    </row>
    <row r="56" spans="1:12">
      <c r="A56" s="128"/>
      <c r="B56" s="104" t="s">
        <v>187</v>
      </c>
      <c r="C56" s="123"/>
      <c r="D56" s="123"/>
      <c r="E56" s="123"/>
      <c r="F56" s="123"/>
      <c r="G56" s="123"/>
      <c r="H56" s="123"/>
      <c r="I56" s="123"/>
      <c r="J56" s="125"/>
      <c r="K56" s="125"/>
    </row>
    <row r="57" spans="1:12">
      <c r="A57" s="128" t="s">
        <v>1559</v>
      </c>
      <c r="B57" s="106" t="s">
        <v>199</v>
      </c>
      <c r="C57" s="123">
        <v>95</v>
      </c>
      <c r="D57" s="123" t="s">
        <v>209</v>
      </c>
      <c r="E57" s="123" t="s">
        <v>209</v>
      </c>
      <c r="F57" s="123" t="s">
        <v>209</v>
      </c>
      <c r="G57" s="123" t="s">
        <v>208</v>
      </c>
      <c r="H57" s="123" t="s">
        <v>209</v>
      </c>
      <c r="I57" s="123" t="s">
        <v>209</v>
      </c>
      <c r="J57" s="125" t="s">
        <v>102</v>
      </c>
      <c r="K57" s="125" t="s">
        <v>146</v>
      </c>
    </row>
    <row r="58" spans="1:12">
      <c r="A58" s="128"/>
      <c r="B58" s="104" t="s">
        <v>187</v>
      </c>
      <c r="C58" s="123"/>
      <c r="D58" s="123"/>
      <c r="E58" s="123"/>
      <c r="F58" s="123"/>
      <c r="G58" s="123"/>
      <c r="H58" s="123"/>
      <c r="I58" s="123"/>
      <c r="J58" s="125"/>
      <c r="K58" s="125"/>
    </row>
    <row r="59" spans="1:12">
      <c r="A59" s="128" t="s">
        <v>45</v>
      </c>
      <c r="B59" s="13" t="s">
        <v>200</v>
      </c>
      <c r="C59" s="123">
        <v>99</v>
      </c>
      <c r="D59" s="123" t="s">
        <v>212</v>
      </c>
      <c r="E59" s="123" t="s">
        <v>212</v>
      </c>
      <c r="F59" s="123" t="s">
        <v>212</v>
      </c>
      <c r="G59" s="123" t="s">
        <v>212</v>
      </c>
      <c r="H59" s="123" t="s">
        <v>213</v>
      </c>
      <c r="I59" s="123" t="s">
        <v>202</v>
      </c>
      <c r="J59" s="125" t="s">
        <v>103</v>
      </c>
      <c r="K59" s="125" t="s">
        <v>147</v>
      </c>
    </row>
    <row r="60" spans="1:12">
      <c r="A60" s="128"/>
      <c r="B60" s="14" t="s">
        <v>201</v>
      </c>
      <c r="C60" s="124"/>
      <c r="D60" s="124"/>
      <c r="E60" s="124"/>
      <c r="F60" s="124"/>
      <c r="G60" s="124"/>
      <c r="H60" s="124"/>
      <c r="I60" s="124"/>
      <c r="J60" s="126"/>
      <c r="K60" s="126"/>
    </row>
    <row r="61" spans="1:12">
      <c r="A61" s="105" t="s">
        <v>2342</v>
      </c>
      <c r="B61" s="109" t="s">
        <v>2359</v>
      </c>
      <c r="C61" s="109">
        <v>85</v>
      </c>
      <c r="D61" s="109" t="s">
        <v>2347</v>
      </c>
      <c r="E61" s="109" t="s">
        <v>2348</v>
      </c>
      <c r="F61" s="109" t="s">
        <v>2347</v>
      </c>
      <c r="G61" s="109" t="s">
        <v>2349</v>
      </c>
      <c r="H61" s="109" t="s">
        <v>2350</v>
      </c>
      <c r="I61" s="109" t="s">
        <v>2348</v>
      </c>
      <c r="J61" s="110" t="s">
        <v>2351</v>
      </c>
      <c r="K61" s="110" t="s">
        <v>2352</v>
      </c>
      <c r="L61" t="s">
        <v>2329</v>
      </c>
    </row>
    <row r="62" spans="1:12">
      <c r="A62" s="128" t="s">
        <v>2330</v>
      </c>
      <c r="B62" s="114" t="s">
        <v>2356</v>
      </c>
      <c r="C62" s="123">
        <v>99</v>
      </c>
      <c r="D62" s="123" t="s">
        <v>209</v>
      </c>
      <c r="E62" s="123" t="s">
        <v>209</v>
      </c>
      <c r="F62" s="123" t="s">
        <v>209</v>
      </c>
      <c r="G62" s="123" t="s">
        <v>212</v>
      </c>
      <c r="H62" s="123" t="s">
        <v>209</v>
      </c>
      <c r="I62" s="123" t="s">
        <v>209</v>
      </c>
      <c r="J62" s="125" t="s">
        <v>2331</v>
      </c>
      <c r="K62" s="125" t="s">
        <v>2353</v>
      </c>
      <c r="L62" t="s">
        <v>2329</v>
      </c>
    </row>
    <row r="63" spans="1:12">
      <c r="A63" s="128"/>
      <c r="B63" s="98" t="s">
        <v>2332</v>
      </c>
      <c r="C63" s="124"/>
      <c r="D63" s="124"/>
      <c r="E63" s="124"/>
      <c r="F63" s="124"/>
      <c r="G63" s="124"/>
      <c r="H63" s="124"/>
      <c r="I63" s="124"/>
      <c r="J63" s="126"/>
      <c r="K63" s="126"/>
    </row>
    <row r="64" spans="1:12">
      <c r="A64" s="105" t="s">
        <v>2335</v>
      </c>
      <c r="B64" s="109" t="s">
        <v>2357</v>
      </c>
      <c r="C64" s="109">
        <v>90</v>
      </c>
      <c r="D64" s="109" t="s">
        <v>2336</v>
      </c>
      <c r="E64" s="109" t="s">
        <v>207</v>
      </c>
      <c r="F64" s="109" t="s">
        <v>212</v>
      </c>
      <c r="G64" s="109" t="s">
        <v>208</v>
      </c>
      <c r="H64" s="109" t="s">
        <v>207</v>
      </c>
      <c r="I64" s="109" t="s">
        <v>205</v>
      </c>
      <c r="J64" s="110" t="s">
        <v>2337</v>
      </c>
      <c r="K64" s="110" t="s">
        <v>2354</v>
      </c>
      <c r="L64" t="s">
        <v>2329</v>
      </c>
    </row>
    <row r="65" spans="1:12">
      <c r="A65" s="128" t="s">
        <v>2333</v>
      </c>
      <c r="B65" s="114" t="s">
        <v>2358</v>
      </c>
      <c r="C65" s="123">
        <v>99</v>
      </c>
      <c r="D65" s="123" t="s">
        <v>212</v>
      </c>
      <c r="E65" s="123" t="s">
        <v>212</v>
      </c>
      <c r="F65" s="123" t="s">
        <v>212</v>
      </c>
      <c r="G65" s="123" t="s">
        <v>209</v>
      </c>
      <c r="H65" s="123" t="s">
        <v>212</v>
      </c>
      <c r="I65" s="123" t="s">
        <v>212</v>
      </c>
      <c r="J65" s="125" t="s">
        <v>2334</v>
      </c>
      <c r="K65" s="125" t="s">
        <v>2355</v>
      </c>
      <c r="L65" t="s">
        <v>2329</v>
      </c>
    </row>
    <row r="66" spans="1:12">
      <c r="A66" s="128"/>
      <c r="B66" s="98" t="s">
        <v>2332</v>
      </c>
      <c r="C66" s="124"/>
      <c r="D66" s="124"/>
      <c r="E66" s="124"/>
      <c r="F66" s="124"/>
      <c r="G66" s="124"/>
      <c r="H66" s="124"/>
      <c r="I66" s="124"/>
      <c r="J66" s="126"/>
      <c r="K66" s="126"/>
    </row>
    <row r="67" spans="1:12">
      <c r="A67" s="101"/>
      <c r="B67" s="102"/>
      <c r="C67" s="102"/>
      <c r="D67" s="102"/>
      <c r="E67" s="102"/>
      <c r="F67" s="102"/>
      <c r="G67" s="102"/>
      <c r="H67" s="102"/>
      <c r="I67" s="102"/>
      <c r="J67" s="103"/>
      <c r="K67" s="103"/>
    </row>
    <row r="69" spans="1:12">
      <c r="A69" s="5" t="s">
        <v>104</v>
      </c>
    </row>
    <row r="70" spans="1:12">
      <c r="A70" s="8" t="s">
        <v>0</v>
      </c>
      <c r="B70" s="9" t="s">
        <v>158</v>
      </c>
      <c r="C70" s="8" t="s">
        <v>157</v>
      </c>
      <c r="D70" s="8" t="s">
        <v>56</v>
      </c>
      <c r="E70" s="8" t="s">
        <v>57</v>
      </c>
      <c r="F70" s="8" t="s">
        <v>58</v>
      </c>
      <c r="G70" s="8" t="s">
        <v>59</v>
      </c>
      <c r="J70" s="4"/>
    </row>
    <row r="71" spans="1:12">
      <c r="A71" s="15" t="s">
        <v>1</v>
      </c>
      <c r="B71" s="10">
        <v>20</v>
      </c>
      <c r="C71" s="10">
        <v>1</v>
      </c>
      <c r="D71" s="10">
        <v>7</v>
      </c>
      <c r="E71" s="10">
        <v>2</v>
      </c>
      <c r="F71" s="10">
        <v>1</v>
      </c>
      <c r="G71" s="10">
        <v>1</v>
      </c>
      <c r="J71" s="4"/>
    </row>
    <row r="72" spans="1:12">
      <c r="A72" s="48" t="s">
        <v>986</v>
      </c>
      <c r="B72" s="11">
        <v>30</v>
      </c>
      <c r="C72" s="11">
        <v>2</v>
      </c>
      <c r="D72" s="11">
        <v>10</v>
      </c>
      <c r="E72" s="11">
        <v>4</v>
      </c>
      <c r="F72" s="11">
        <v>1</v>
      </c>
      <c r="G72" s="11">
        <v>1</v>
      </c>
      <c r="J72" s="4"/>
    </row>
    <row r="73" spans="1:12">
      <c r="A73" s="15" t="s">
        <v>2</v>
      </c>
      <c r="B73" s="11">
        <v>42</v>
      </c>
      <c r="C73" s="11">
        <v>2</v>
      </c>
      <c r="D73" s="11">
        <v>16</v>
      </c>
      <c r="E73" s="11">
        <v>6</v>
      </c>
      <c r="F73" s="11">
        <v>1</v>
      </c>
      <c r="G73" s="11">
        <v>1</v>
      </c>
      <c r="J73" s="4"/>
    </row>
    <row r="74" spans="1:12">
      <c r="A74" s="15" t="s">
        <v>3</v>
      </c>
      <c r="B74" s="11">
        <v>20</v>
      </c>
      <c r="C74" s="11">
        <v>1</v>
      </c>
      <c r="D74" s="11">
        <v>6</v>
      </c>
      <c r="E74" s="11">
        <v>2</v>
      </c>
      <c r="F74" s="11">
        <v>1</v>
      </c>
      <c r="G74" s="11">
        <v>1</v>
      </c>
      <c r="J74" s="4"/>
    </row>
    <row r="75" spans="1:12">
      <c r="A75" s="15" t="s">
        <v>150</v>
      </c>
      <c r="B75" s="11">
        <v>23</v>
      </c>
      <c r="C75" s="11">
        <v>2</v>
      </c>
      <c r="D75" s="11">
        <v>9</v>
      </c>
      <c r="E75" s="11">
        <v>4</v>
      </c>
      <c r="F75" s="11">
        <v>1</v>
      </c>
      <c r="G75" s="11">
        <v>1</v>
      </c>
      <c r="J75" s="4"/>
    </row>
    <row r="76" spans="1:12">
      <c r="A76" s="15" t="s">
        <v>6</v>
      </c>
      <c r="B76" s="11">
        <v>22</v>
      </c>
      <c r="C76" s="11">
        <v>1</v>
      </c>
      <c r="D76" s="11">
        <v>6</v>
      </c>
      <c r="E76" s="11">
        <v>3</v>
      </c>
      <c r="F76" s="11">
        <v>1</v>
      </c>
      <c r="G76" s="11">
        <v>1</v>
      </c>
      <c r="J76" s="4"/>
    </row>
    <row r="77" spans="1:12">
      <c r="A77" s="15" t="s">
        <v>7</v>
      </c>
      <c r="B77" s="11">
        <v>47</v>
      </c>
      <c r="C77" s="11">
        <v>2</v>
      </c>
      <c r="D77" s="11">
        <v>14</v>
      </c>
      <c r="E77" s="11">
        <v>6</v>
      </c>
      <c r="F77" s="11">
        <v>1</v>
      </c>
      <c r="G77" s="11">
        <v>1</v>
      </c>
      <c r="J77" s="4"/>
    </row>
    <row r="78" spans="1:12">
      <c r="A78" s="15" t="s">
        <v>8</v>
      </c>
      <c r="B78" s="11">
        <v>55</v>
      </c>
      <c r="C78" s="11">
        <v>3</v>
      </c>
      <c r="D78" s="11">
        <v>14</v>
      </c>
      <c r="E78" s="11">
        <v>5</v>
      </c>
      <c r="F78" s="11">
        <v>1</v>
      </c>
      <c r="G78" s="11">
        <v>1</v>
      </c>
      <c r="J78" s="4"/>
    </row>
    <row r="79" spans="1:12">
      <c r="A79" s="15" t="s">
        <v>9</v>
      </c>
      <c r="B79" s="11">
        <v>51</v>
      </c>
      <c r="C79" s="11">
        <v>2</v>
      </c>
      <c r="D79" s="11">
        <v>15</v>
      </c>
      <c r="E79" s="11">
        <v>10</v>
      </c>
      <c r="F79" s="11">
        <v>1</v>
      </c>
      <c r="G79" s="11">
        <v>1</v>
      </c>
      <c r="J79" s="4"/>
    </row>
    <row r="80" spans="1:12">
      <c r="A80" s="15" t="s">
        <v>10</v>
      </c>
      <c r="B80" s="11">
        <v>56</v>
      </c>
      <c r="C80" s="11">
        <v>2</v>
      </c>
      <c r="D80" s="11">
        <v>20</v>
      </c>
      <c r="E80" s="11">
        <v>8</v>
      </c>
      <c r="F80" s="11">
        <v>1</v>
      </c>
      <c r="G80" s="11">
        <v>1</v>
      </c>
      <c r="J80" s="4"/>
    </row>
    <row r="81" spans="1:10">
      <c r="A81" s="15" t="s">
        <v>11</v>
      </c>
      <c r="B81" s="11">
        <v>66</v>
      </c>
      <c r="C81" s="11">
        <v>2</v>
      </c>
      <c r="D81" s="11">
        <v>23</v>
      </c>
      <c r="E81" s="11">
        <v>8</v>
      </c>
      <c r="F81" s="11">
        <v>1</v>
      </c>
      <c r="G81" s="11">
        <v>1</v>
      </c>
      <c r="J81" s="4"/>
    </row>
    <row r="82" spans="1:10">
      <c r="A82" s="15" t="s">
        <v>12</v>
      </c>
      <c r="B82" s="11">
        <v>48</v>
      </c>
      <c r="C82" s="11">
        <v>2</v>
      </c>
      <c r="D82" s="11">
        <v>16</v>
      </c>
      <c r="E82" s="11">
        <v>7</v>
      </c>
      <c r="F82" s="11">
        <v>1</v>
      </c>
      <c r="G82" s="11">
        <v>1</v>
      </c>
      <c r="J82" s="4"/>
    </row>
    <row r="83" spans="1:10">
      <c r="A83" s="15" t="s">
        <v>13</v>
      </c>
      <c r="B83" s="11">
        <v>49</v>
      </c>
      <c r="C83" s="11">
        <v>2</v>
      </c>
      <c r="D83" s="11">
        <v>12</v>
      </c>
      <c r="E83" s="11">
        <v>9</v>
      </c>
      <c r="F83" s="11">
        <v>1</v>
      </c>
      <c r="G83" s="11">
        <v>1</v>
      </c>
      <c r="J83" s="4"/>
    </row>
    <row r="84" spans="1:10">
      <c r="A84" s="15" t="s">
        <v>14</v>
      </c>
      <c r="B84" s="11">
        <v>41</v>
      </c>
      <c r="C84" s="11">
        <v>2</v>
      </c>
      <c r="D84" s="11">
        <v>15</v>
      </c>
      <c r="E84" s="11">
        <v>7</v>
      </c>
      <c r="F84" s="11">
        <v>1</v>
      </c>
      <c r="G84" s="11">
        <v>1</v>
      </c>
      <c r="J84" s="4"/>
    </row>
    <row r="85" spans="1:10">
      <c r="A85" s="15" t="s">
        <v>15</v>
      </c>
      <c r="B85" s="11">
        <v>63</v>
      </c>
      <c r="C85" s="11">
        <v>2</v>
      </c>
      <c r="D85" s="11">
        <v>19</v>
      </c>
      <c r="E85" s="11">
        <v>10</v>
      </c>
      <c r="F85" s="11">
        <v>1</v>
      </c>
      <c r="G85" s="11">
        <v>1</v>
      </c>
      <c r="J85" s="4"/>
    </row>
    <row r="86" spans="1:10">
      <c r="A86" s="15" t="s">
        <v>16</v>
      </c>
      <c r="B86" s="11">
        <v>63</v>
      </c>
      <c r="C86" s="11">
        <v>2</v>
      </c>
      <c r="D86" s="11">
        <v>20</v>
      </c>
      <c r="E86" s="11">
        <v>8</v>
      </c>
      <c r="F86" s="11">
        <v>1</v>
      </c>
      <c r="G86" s="11">
        <v>1</v>
      </c>
      <c r="J86" s="4"/>
    </row>
    <row r="87" spans="1:10">
      <c r="A87" s="15" t="s">
        <v>17</v>
      </c>
      <c r="B87" s="11">
        <v>56</v>
      </c>
      <c r="C87" s="11">
        <v>3</v>
      </c>
      <c r="D87" s="11">
        <v>13</v>
      </c>
      <c r="E87" s="11">
        <v>4</v>
      </c>
      <c r="F87" s="11">
        <v>1</v>
      </c>
      <c r="G87" s="11">
        <v>5</v>
      </c>
      <c r="J87" s="4"/>
    </row>
    <row r="88" spans="1:10">
      <c r="A88" s="15" t="s">
        <v>18</v>
      </c>
      <c r="B88" s="11">
        <v>78</v>
      </c>
      <c r="C88" s="11">
        <v>3</v>
      </c>
      <c r="D88" s="11">
        <v>24</v>
      </c>
      <c r="E88" s="11">
        <v>9</v>
      </c>
      <c r="F88" s="11">
        <v>1</v>
      </c>
      <c r="G88" s="11">
        <v>1</v>
      </c>
      <c r="J88" s="4"/>
    </row>
    <row r="89" spans="1:10">
      <c r="A89" s="15" t="s">
        <v>19</v>
      </c>
      <c r="B89" s="11">
        <v>79</v>
      </c>
      <c r="C89" s="11">
        <v>2</v>
      </c>
      <c r="D89" s="11">
        <v>28</v>
      </c>
      <c r="E89" s="11">
        <v>10</v>
      </c>
      <c r="F89" s="11">
        <v>1</v>
      </c>
      <c r="G89" s="11">
        <v>1</v>
      </c>
      <c r="J89" s="4"/>
    </row>
    <row r="90" spans="1:10">
      <c r="A90" s="15" t="s">
        <v>20</v>
      </c>
      <c r="B90" s="11">
        <v>69</v>
      </c>
      <c r="C90" s="11">
        <v>3</v>
      </c>
      <c r="D90" s="11">
        <v>17</v>
      </c>
      <c r="E90" s="11">
        <v>6</v>
      </c>
      <c r="F90" s="11">
        <v>1</v>
      </c>
      <c r="G90" s="11">
        <v>1</v>
      </c>
      <c r="J90" s="4"/>
    </row>
    <row r="91" spans="1:10">
      <c r="A91" s="15" t="s">
        <v>151</v>
      </c>
      <c r="B91" s="11">
        <v>96</v>
      </c>
      <c r="C91" s="11">
        <v>2</v>
      </c>
      <c r="D91" s="11">
        <v>35</v>
      </c>
      <c r="E91" s="11">
        <v>13</v>
      </c>
      <c r="F91" s="11">
        <v>1</v>
      </c>
      <c r="G91" s="11">
        <v>1</v>
      </c>
      <c r="J91" s="4"/>
    </row>
    <row r="92" spans="1:10">
      <c r="A92" s="15" t="s">
        <v>22</v>
      </c>
      <c r="B92" s="11">
        <v>84</v>
      </c>
      <c r="C92" s="11">
        <v>4</v>
      </c>
      <c r="D92" s="11">
        <v>18</v>
      </c>
      <c r="E92" s="11">
        <v>6</v>
      </c>
      <c r="F92" s="11">
        <v>1</v>
      </c>
      <c r="G92" s="11">
        <v>1</v>
      </c>
      <c r="J92" s="4"/>
    </row>
    <row r="93" spans="1:10">
      <c r="A93" s="15" t="s">
        <v>23</v>
      </c>
      <c r="B93" s="11">
        <v>88</v>
      </c>
      <c r="C93" s="11">
        <v>3</v>
      </c>
      <c r="D93" s="11">
        <v>27</v>
      </c>
      <c r="E93" s="11">
        <v>9</v>
      </c>
      <c r="F93" s="11">
        <v>1</v>
      </c>
      <c r="G93" s="11">
        <v>1</v>
      </c>
      <c r="J93" s="4"/>
    </row>
    <row r="94" spans="1:10">
      <c r="A94" s="15" t="s">
        <v>24</v>
      </c>
      <c r="B94" s="11">
        <v>74</v>
      </c>
      <c r="C94" s="11">
        <v>2</v>
      </c>
      <c r="D94" s="11">
        <v>15</v>
      </c>
      <c r="E94" s="11">
        <v>13</v>
      </c>
      <c r="F94" s="11">
        <v>1</v>
      </c>
      <c r="G94" s="11">
        <v>1</v>
      </c>
      <c r="J94" s="4"/>
    </row>
    <row r="95" spans="1:10">
      <c r="A95" s="15" t="s">
        <v>25</v>
      </c>
      <c r="B95" s="11">
        <v>78</v>
      </c>
      <c r="C95" s="11">
        <v>2</v>
      </c>
      <c r="D95" s="11">
        <v>23</v>
      </c>
      <c r="E95" s="11">
        <v>10</v>
      </c>
      <c r="F95" s="11">
        <v>1</v>
      </c>
      <c r="G95" s="11">
        <v>5</v>
      </c>
      <c r="J95" s="4"/>
    </row>
    <row r="96" spans="1:10">
      <c r="A96" s="15" t="s">
        <v>26</v>
      </c>
      <c r="B96" s="11">
        <v>70</v>
      </c>
      <c r="C96" s="11">
        <v>2</v>
      </c>
      <c r="D96" s="11">
        <v>25</v>
      </c>
      <c r="E96" s="11">
        <v>9</v>
      </c>
      <c r="F96" s="11">
        <v>1</v>
      </c>
      <c r="G96" s="11">
        <v>1</v>
      </c>
      <c r="J96" s="4"/>
    </row>
    <row r="97" spans="1:10">
      <c r="A97" s="15" t="s">
        <v>27</v>
      </c>
      <c r="B97" s="11">
        <v>75</v>
      </c>
      <c r="C97" s="11">
        <v>3</v>
      </c>
      <c r="D97" s="11">
        <v>19</v>
      </c>
      <c r="E97" s="11">
        <v>7</v>
      </c>
      <c r="F97" s="11">
        <v>1</v>
      </c>
      <c r="G97" s="11">
        <v>1</v>
      </c>
      <c r="J97" s="4"/>
    </row>
    <row r="98" spans="1:10">
      <c r="A98" s="15" t="s">
        <v>28</v>
      </c>
      <c r="B98" s="11">
        <v>74</v>
      </c>
      <c r="C98" s="11">
        <v>2</v>
      </c>
      <c r="D98" s="11">
        <v>24</v>
      </c>
      <c r="E98" s="11">
        <v>7</v>
      </c>
      <c r="F98" s="11">
        <v>1</v>
      </c>
      <c r="G98" s="11">
        <v>1</v>
      </c>
      <c r="J98" s="4"/>
    </row>
    <row r="99" spans="1:10">
      <c r="A99" s="15" t="s">
        <v>29</v>
      </c>
      <c r="B99" s="11">
        <v>107</v>
      </c>
      <c r="C99" s="11">
        <v>2</v>
      </c>
      <c r="D99" s="11">
        <v>36</v>
      </c>
      <c r="E99" s="11">
        <v>12</v>
      </c>
      <c r="F99" s="11">
        <v>1</v>
      </c>
      <c r="G99" s="11">
        <v>1</v>
      </c>
      <c r="J99" s="4"/>
    </row>
    <row r="100" spans="1:10">
      <c r="A100" s="15" t="s">
        <v>156</v>
      </c>
      <c r="B100" s="11">
        <v>92</v>
      </c>
      <c r="C100" s="11">
        <v>3</v>
      </c>
      <c r="D100" s="11">
        <v>28</v>
      </c>
      <c r="E100" s="11">
        <v>10</v>
      </c>
      <c r="F100" s="11">
        <v>1</v>
      </c>
      <c r="G100" s="11">
        <v>1</v>
      </c>
      <c r="J100" s="4"/>
    </row>
    <row r="101" spans="1:10">
      <c r="A101" s="15" t="s">
        <v>31</v>
      </c>
      <c r="B101" s="11">
        <v>156</v>
      </c>
      <c r="C101" s="11">
        <v>4</v>
      </c>
      <c r="D101" s="11">
        <v>47</v>
      </c>
      <c r="E101" s="11">
        <v>17</v>
      </c>
      <c r="F101" s="11">
        <v>1</v>
      </c>
      <c r="G101" s="11">
        <v>1</v>
      </c>
      <c r="J101" s="4"/>
    </row>
    <row r="102" spans="1:10">
      <c r="A102" s="15" t="s">
        <v>32</v>
      </c>
      <c r="B102" s="11">
        <v>201</v>
      </c>
      <c r="C102" s="11">
        <v>3</v>
      </c>
      <c r="D102" s="11">
        <v>69</v>
      </c>
      <c r="E102" s="11">
        <v>25</v>
      </c>
      <c r="F102" s="11">
        <v>1</v>
      </c>
      <c r="G102" s="11">
        <v>1</v>
      </c>
      <c r="J102" s="4"/>
    </row>
    <row r="103" spans="1:10">
      <c r="A103" s="15" t="s">
        <v>33</v>
      </c>
      <c r="B103" s="11">
        <v>214</v>
      </c>
      <c r="C103" s="11">
        <v>3</v>
      </c>
      <c r="D103" s="11">
        <v>75</v>
      </c>
      <c r="E103" s="11">
        <v>27</v>
      </c>
      <c r="F103" s="11">
        <v>1</v>
      </c>
      <c r="G103" s="11">
        <v>1</v>
      </c>
      <c r="J103" s="4"/>
    </row>
    <row r="104" spans="1:10">
      <c r="A104" s="15" t="s">
        <v>34</v>
      </c>
      <c r="B104" s="11">
        <v>148</v>
      </c>
      <c r="C104" s="11">
        <v>3</v>
      </c>
      <c r="D104" s="11">
        <v>31</v>
      </c>
      <c r="E104" s="11">
        <v>28</v>
      </c>
      <c r="F104" s="11">
        <v>1</v>
      </c>
      <c r="G104" s="11">
        <v>1</v>
      </c>
      <c r="J104" s="4"/>
    </row>
    <row r="105" spans="1:10">
      <c r="A105" s="15" t="s">
        <v>35</v>
      </c>
      <c r="B105" s="11">
        <v>206</v>
      </c>
      <c r="C105" s="11">
        <v>4</v>
      </c>
      <c r="D105" s="11">
        <v>42</v>
      </c>
      <c r="E105" s="11">
        <v>38</v>
      </c>
      <c r="F105" s="11">
        <v>1</v>
      </c>
      <c r="G105" s="11">
        <v>1</v>
      </c>
      <c r="J105" s="4"/>
    </row>
    <row r="106" spans="1:10">
      <c r="A106" s="15" t="s">
        <v>36</v>
      </c>
      <c r="B106" s="11">
        <v>144</v>
      </c>
      <c r="C106" s="11">
        <v>4</v>
      </c>
      <c r="D106" s="11">
        <v>44</v>
      </c>
      <c r="E106" s="11">
        <v>21</v>
      </c>
      <c r="F106" s="11">
        <v>5</v>
      </c>
      <c r="G106" s="11">
        <v>1</v>
      </c>
      <c r="J106" s="4"/>
    </row>
    <row r="107" spans="1:10">
      <c r="A107" s="15" t="s">
        <v>37</v>
      </c>
      <c r="B107" s="11">
        <v>212</v>
      </c>
      <c r="C107" s="11">
        <v>6</v>
      </c>
      <c r="D107" s="11">
        <v>64</v>
      </c>
      <c r="E107" s="11">
        <v>23</v>
      </c>
      <c r="F107" s="11">
        <v>1</v>
      </c>
      <c r="G107" s="11">
        <v>1</v>
      </c>
      <c r="J107" s="4"/>
    </row>
    <row r="108" spans="1:10">
      <c r="A108" s="15" t="s">
        <v>38</v>
      </c>
      <c r="B108" s="11">
        <v>187</v>
      </c>
      <c r="C108" s="11">
        <v>4</v>
      </c>
      <c r="D108" s="11">
        <v>37</v>
      </c>
      <c r="E108" s="11">
        <v>34</v>
      </c>
      <c r="F108" s="11">
        <v>1</v>
      </c>
      <c r="G108" s="11">
        <v>1</v>
      </c>
      <c r="J108" s="4"/>
    </row>
    <row r="109" spans="1:10">
      <c r="A109" s="15" t="s">
        <v>39</v>
      </c>
      <c r="B109" s="11">
        <v>76</v>
      </c>
      <c r="C109" s="11">
        <v>3</v>
      </c>
      <c r="D109" s="11">
        <v>17</v>
      </c>
      <c r="E109" s="11">
        <v>6</v>
      </c>
      <c r="F109" s="11">
        <v>1</v>
      </c>
      <c r="G109" s="11">
        <v>1</v>
      </c>
      <c r="J109" s="4"/>
    </row>
    <row r="110" spans="1:10">
      <c r="A110" s="15" t="s">
        <v>40</v>
      </c>
      <c r="B110" s="11">
        <v>219</v>
      </c>
      <c r="C110" s="11">
        <v>4</v>
      </c>
      <c r="D110" s="11">
        <v>40</v>
      </c>
      <c r="E110" s="11">
        <v>39</v>
      </c>
      <c r="F110" s="11">
        <v>1</v>
      </c>
      <c r="G110" s="11">
        <v>1</v>
      </c>
      <c r="J110" s="4"/>
    </row>
    <row r="111" spans="1:10">
      <c r="A111" s="15" t="s">
        <v>41</v>
      </c>
      <c r="B111" s="11">
        <v>108</v>
      </c>
      <c r="C111" s="11">
        <v>3</v>
      </c>
      <c r="D111" s="11">
        <v>32</v>
      </c>
      <c r="E111" s="11">
        <v>12</v>
      </c>
      <c r="F111" s="11">
        <v>1</v>
      </c>
      <c r="G111" s="11">
        <v>1</v>
      </c>
      <c r="J111" s="4"/>
    </row>
    <row r="112" spans="1:10">
      <c r="A112" s="15" t="s">
        <v>152</v>
      </c>
      <c r="B112" s="11">
        <v>84</v>
      </c>
      <c r="C112" s="11">
        <v>2</v>
      </c>
      <c r="D112" s="11">
        <v>29</v>
      </c>
      <c r="E112" s="11">
        <v>11</v>
      </c>
      <c r="F112" s="11">
        <v>1</v>
      </c>
      <c r="G112" s="11">
        <v>1</v>
      </c>
      <c r="J112" s="4"/>
    </row>
    <row r="113" spans="1:10">
      <c r="A113" s="15" t="s">
        <v>44</v>
      </c>
      <c r="B113" s="11">
        <v>170</v>
      </c>
      <c r="C113" s="11">
        <v>7</v>
      </c>
      <c r="D113" s="11">
        <v>38</v>
      </c>
      <c r="E113" s="11">
        <v>13</v>
      </c>
      <c r="F113" s="11">
        <v>2</v>
      </c>
      <c r="G113" s="11">
        <v>1</v>
      </c>
      <c r="J113" s="4"/>
    </row>
    <row r="114" spans="1:10">
      <c r="A114" s="111" t="s">
        <v>2345</v>
      </c>
      <c r="B114" s="11">
        <v>227</v>
      </c>
      <c r="C114" s="11">
        <v>6</v>
      </c>
      <c r="D114" s="11">
        <v>68</v>
      </c>
      <c r="E114" s="11">
        <v>25</v>
      </c>
      <c r="F114" s="11">
        <v>3</v>
      </c>
      <c r="G114" s="11">
        <v>1</v>
      </c>
      <c r="J114" s="4"/>
    </row>
    <row r="115" spans="1:10">
      <c r="A115" s="15" t="s">
        <v>45</v>
      </c>
      <c r="B115" s="11">
        <v>370</v>
      </c>
      <c r="C115" s="11">
        <v>9</v>
      </c>
      <c r="D115" s="11">
        <v>104</v>
      </c>
      <c r="E115" s="11">
        <v>59</v>
      </c>
      <c r="F115" s="11">
        <v>5</v>
      </c>
      <c r="G115" s="11">
        <v>1</v>
      </c>
      <c r="J115" s="4"/>
    </row>
    <row r="116" spans="1:10">
      <c r="A116" s="105" t="s">
        <v>2341</v>
      </c>
      <c r="B116" s="11">
        <v>159</v>
      </c>
      <c r="C116" s="11">
        <v>11</v>
      </c>
      <c r="D116" s="11">
        <v>36</v>
      </c>
      <c r="E116" s="11">
        <v>12</v>
      </c>
      <c r="F116" s="11">
        <v>2</v>
      </c>
      <c r="G116" s="11">
        <v>1</v>
      </c>
      <c r="J116" s="4"/>
    </row>
    <row r="117" spans="1:10">
      <c r="A117" s="105" t="s">
        <v>2330</v>
      </c>
      <c r="B117" s="11">
        <v>290</v>
      </c>
      <c r="C117" s="11">
        <v>6</v>
      </c>
      <c r="D117" s="11">
        <v>56</v>
      </c>
      <c r="E117" s="11">
        <v>88</v>
      </c>
      <c r="F117" s="11">
        <v>2</v>
      </c>
      <c r="G117" s="11">
        <v>1</v>
      </c>
      <c r="J117" s="4"/>
    </row>
    <row r="118" spans="1:10">
      <c r="A118" s="105" t="s">
        <v>2335</v>
      </c>
      <c r="B118" s="11">
        <v>212</v>
      </c>
      <c r="C118" s="11">
        <v>3</v>
      </c>
      <c r="D118" s="11">
        <v>222</v>
      </c>
      <c r="E118" s="11">
        <v>26</v>
      </c>
      <c r="F118" s="11">
        <v>2</v>
      </c>
      <c r="G118" s="11">
        <v>1</v>
      </c>
      <c r="J118" s="4"/>
    </row>
    <row r="119" spans="1:10">
      <c r="A119" s="105" t="s">
        <v>2333</v>
      </c>
      <c r="B119" s="11">
        <v>338</v>
      </c>
      <c r="C119" s="11">
        <v>7</v>
      </c>
      <c r="D119" s="11">
        <v>112</v>
      </c>
      <c r="E119" s="11">
        <v>39</v>
      </c>
      <c r="F119" s="11">
        <v>2</v>
      </c>
      <c r="G119" s="11">
        <v>1</v>
      </c>
      <c r="J119" s="4"/>
    </row>
    <row r="120" spans="1:10">
      <c r="A120" s="100" t="s">
        <v>2339</v>
      </c>
      <c r="B120" s="12">
        <v>4538</v>
      </c>
      <c r="C120" s="12">
        <v>131</v>
      </c>
      <c r="D120" s="12">
        <v>1291</v>
      </c>
      <c r="E120" s="12">
        <v>602</v>
      </c>
      <c r="F120" s="12">
        <v>56</v>
      </c>
      <c r="G120" s="12">
        <v>53</v>
      </c>
      <c r="J120" s="4"/>
    </row>
    <row r="121" spans="1:10">
      <c r="A121" s="100" t="s">
        <v>2340</v>
      </c>
      <c r="B121" s="12">
        <v>5537</v>
      </c>
      <c r="C121" s="12">
        <v>158</v>
      </c>
      <c r="D121" s="12">
        <v>1717</v>
      </c>
      <c r="E121" s="12">
        <v>767</v>
      </c>
      <c r="F121" s="12">
        <v>64</v>
      </c>
      <c r="G121" s="12">
        <v>57</v>
      </c>
      <c r="J121" s="4"/>
    </row>
  </sheetData>
  <mergeCells count="113">
    <mergeCell ref="G65:G66"/>
    <mergeCell ref="H65:H66"/>
    <mergeCell ref="I65:I66"/>
    <mergeCell ref="J65:J66"/>
    <mergeCell ref="K65:K66"/>
    <mergeCell ref="A65:A66"/>
    <mergeCell ref="C65:C66"/>
    <mergeCell ref="D65:D66"/>
    <mergeCell ref="E65:E66"/>
    <mergeCell ref="F65:F66"/>
    <mergeCell ref="G62:G63"/>
    <mergeCell ref="H62:H63"/>
    <mergeCell ref="I62:I63"/>
    <mergeCell ref="J62:J63"/>
    <mergeCell ref="K62:K63"/>
    <mergeCell ref="A62:A63"/>
    <mergeCell ref="C62:C63"/>
    <mergeCell ref="D62:D63"/>
    <mergeCell ref="E62:E63"/>
    <mergeCell ref="F62:F63"/>
    <mergeCell ref="H6:H7"/>
    <mergeCell ref="I6:I7"/>
    <mergeCell ref="J6:J7"/>
    <mergeCell ref="K6:K7"/>
    <mergeCell ref="A39:A40"/>
    <mergeCell ref="C39:C40"/>
    <mergeCell ref="D39:D40"/>
    <mergeCell ref="E39:E40"/>
    <mergeCell ref="F39:F40"/>
    <mergeCell ref="G39:G40"/>
    <mergeCell ref="A6:A7"/>
    <mergeCell ref="B6:B7"/>
    <mergeCell ref="D6:D7"/>
    <mergeCell ref="E6:E7"/>
    <mergeCell ref="F6:F7"/>
    <mergeCell ref="G6:G7"/>
    <mergeCell ref="H39:H40"/>
    <mergeCell ref="I39:I40"/>
    <mergeCell ref="J39:J40"/>
    <mergeCell ref="K39:K40"/>
    <mergeCell ref="K41:K42"/>
    <mergeCell ref="A44:A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A41:A42"/>
    <mergeCell ref="C41:C42"/>
    <mergeCell ref="D41:D42"/>
    <mergeCell ref="E41:E42"/>
    <mergeCell ref="F41:F42"/>
    <mergeCell ref="G41:G42"/>
    <mergeCell ref="H41:H42"/>
    <mergeCell ref="I41:I42"/>
    <mergeCell ref="J41:J42"/>
    <mergeCell ref="A46:A47"/>
    <mergeCell ref="C46:C47"/>
    <mergeCell ref="D46:D47"/>
    <mergeCell ref="E46:E47"/>
    <mergeCell ref="F46:F47"/>
    <mergeCell ref="G46:G47"/>
    <mergeCell ref="H46:H47"/>
    <mergeCell ref="I46:I47"/>
    <mergeCell ref="J46:J47"/>
    <mergeCell ref="A48:A49"/>
    <mergeCell ref="C48:C49"/>
    <mergeCell ref="D48:D49"/>
    <mergeCell ref="E48:E49"/>
    <mergeCell ref="F48:F49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9:A60"/>
    <mergeCell ref="C59:C60"/>
    <mergeCell ref="D59:D60"/>
    <mergeCell ref="E59:E60"/>
    <mergeCell ref="F59:F60"/>
    <mergeCell ref="E2:L2"/>
    <mergeCell ref="E3:L3"/>
    <mergeCell ref="E4:L4"/>
    <mergeCell ref="H59:H60"/>
    <mergeCell ref="I59:I60"/>
    <mergeCell ref="J59:J60"/>
    <mergeCell ref="K59:K60"/>
    <mergeCell ref="H57:H58"/>
    <mergeCell ref="I57:I58"/>
    <mergeCell ref="J57:J58"/>
    <mergeCell ref="K57:K58"/>
    <mergeCell ref="G59:G60"/>
    <mergeCell ref="H55:H56"/>
    <mergeCell ref="I55:I56"/>
    <mergeCell ref="J55:J56"/>
    <mergeCell ref="K55:K56"/>
    <mergeCell ref="G57:G58"/>
    <mergeCell ref="H48:H49"/>
    <mergeCell ref="I48:I49"/>
    <mergeCell ref="K46:K47"/>
    <mergeCell ref="J48:J49"/>
    <mergeCell ref="K48:K49"/>
    <mergeCell ref="G55:G56"/>
    <mergeCell ref="G48:G49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20"/>
  <sheetViews>
    <sheetView workbookViewId="0">
      <selection activeCell="C22" sqref="C22"/>
    </sheetView>
  </sheetViews>
  <sheetFormatPr defaultRowHeight="16.5"/>
  <cols>
    <col min="2" max="2" width="15.25" bestFit="1" customWidth="1"/>
    <col min="3" max="3" width="48" bestFit="1" customWidth="1"/>
    <col min="4" max="4" width="38.625" customWidth="1"/>
  </cols>
  <sheetData>
    <row r="2" spans="2:6" ht="17.25">
      <c r="B2" s="137" t="s">
        <v>214</v>
      </c>
      <c r="C2" s="138"/>
      <c r="D2" s="138"/>
      <c r="E2" s="138"/>
      <c r="F2" s="138"/>
    </row>
    <row r="4" spans="2:6">
      <c r="B4" s="17" t="s">
        <v>215</v>
      </c>
      <c r="C4" s="17" t="s">
        <v>231</v>
      </c>
      <c r="D4" s="17" t="s">
        <v>232</v>
      </c>
    </row>
    <row r="5" spans="2:6">
      <c r="B5" s="18" t="s">
        <v>216</v>
      </c>
      <c r="C5" s="61" t="s">
        <v>1474</v>
      </c>
      <c r="D5" s="135" t="s">
        <v>985</v>
      </c>
    </row>
    <row r="6" spans="2:6" ht="27">
      <c r="B6" s="18" t="s">
        <v>217</v>
      </c>
      <c r="C6" s="62" t="s">
        <v>1473</v>
      </c>
      <c r="D6" s="136"/>
    </row>
    <row r="7" spans="2:6" ht="27">
      <c r="B7" s="18" t="s">
        <v>218</v>
      </c>
      <c r="C7" s="61" t="s">
        <v>1475</v>
      </c>
      <c r="D7" s="136"/>
    </row>
    <row r="8" spans="2:6" ht="27">
      <c r="B8" s="20" t="s">
        <v>220</v>
      </c>
      <c r="C8" s="60" t="s">
        <v>1465</v>
      </c>
      <c r="D8" s="135" t="s">
        <v>984</v>
      </c>
    </row>
    <row r="9" spans="2:6" ht="27">
      <c r="B9" s="18" t="s">
        <v>219</v>
      </c>
      <c r="C9" s="67" t="s">
        <v>1466</v>
      </c>
      <c r="D9" s="136"/>
    </row>
    <row r="10" spans="2:6" ht="27">
      <c r="B10" s="18" t="s">
        <v>221</v>
      </c>
      <c r="C10" s="67" t="s">
        <v>1467</v>
      </c>
      <c r="D10" s="19" t="s">
        <v>227</v>
      </c>
    </row>
    <row r="11" spans="2:6">
      <c r="B11" s="18" t="s">
        <v>222</v>
      </c>
      <c r="C11" s="67" t="s">
        <v>1483</v>
      </c>
      <c r="D11" s="57" t="s">
        <v>1468</v>
      </c>
    </row>
    <row r="13" spans="2:6">
      <c r="B13" s="17" t="s">
        <v>223</v>
      </c>
      <c r="C13" s="17" t="s">
        <v>228</v>
      </c>
    </row>
    <row r="14" spans="2:6">
      <c r="B14" s="18" t="s">
        <v>224</v>
      </c>
      <c r="C14" s="67" t="s">
        <v>1484</v>
      </c>
    </row>
    <row r="15" spans="2:6">
      <c r="B15" s="18" t="s">
        <v>225</v>
      </c>
      <c r="C15" s="67" t="s">
        <v>229</v>
      </c>
    </row>
    <row r="16" spans="2:6">
      <c r="B16" s="18" t="s">
        <v>226</v>
      </c>
      <c r="C16" s="19" t="s">
        <v>230</v>
      </c>
    </row>
    <row r="20" spans="2:2" ht="22.5">
      <c r="B20" s="16"/>
    </row>
  </sheetData>
  <mergeCells count="3">
    <mergeCell ref="D5:D7"/>
    <mergeCell ref="D8:D9"/>
    <mergeCell ref="B2:F2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67"/>
  <sheetViews>
    <sheetView workbookViewId="0">
      <selection activeCell="D22" sqref="D22"/>
    </sheetView>
  </sheetViews>
  <sheetFormatPr defaultRowHeight="16.5"/>
  <cols>
    <col min="2" max="2" width="6" customWidth="1"/>
    <col min="3" max="3" width="6" bestFit="1" customWidth="1"/>
    <col min="4" max="4" width="9.75" bestFit="1" customWidth="1"/>
    <col min="5" max="6" width="7.75" bestFit="1" customWidth="1"/>
    <col min="7" max="8" width="9.75" bestFit="1" customWidth="1"/>
    <col min="9" max="10" width="5.75" bestFit="1" customWidth="1"/>
    <col min="11" max="11" width="9.25" bestFit="1" customWidth="1"/>
  </cols>
  <sheetData>
    <row r="2" spans="1:11">
      <c r="A2" s="22"/>
      <c r="B2" s="139" t="s">
        <v>235</v>
      </c>
      <c r="C2" s="139"/>
      <c r="D2" s="139"/>
    </row>
    <row r="3" spans="1:11">
      <c r="A3" s="22"/>
    </row>
    <row r="4" spans="1:11">
      <c r="B4" s="141" t="s">
        <v>236</v>
      </c>
      <c r="C4" s="121"/>
      <c r="D4" s="121"/>
      <c r="E4" s="121"/>
      <c r="F4" s="121"/>
      <c r="G4" s="121"/>
      <c r="H4" s="121"/>
      <c r="I4" s="121"/>
      <c r="J4" s="121"/>
      <c r="K4" s="121"/>
    </row>
    <row r="5" spans="1:11">
      <c r="B5" s="141" t="s">
        <v>239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1">
      <c r="B6" s="141" t="s">
        <v>237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1">
      <c r="B7" s="141" t="s">
        <v>238</v>
      </c>
      <c r="C7" s="121"/>
      <c r="D7" s="121"/>
      <c r="E7" s="121"/>
      <c r="F7" s="121"/>
      <c r="G7" s="121"/>
      <c r="H7" s="121"/>
      <c r="I7" s="121"/>
      <c r="J7" s="121"/>
      <c r="K7" s="121"/>
    </row>
    <row r="8" spans="1:11">
      <c r="A8" s="23"/>
    </row>
    <row r="9" spans="1:11">
      <c r="B9" s="25" t="s">
        <v>240</v>
      </c>
      <c r="C9" s="25" t="s">
        <v>241</v>
      </c>
      <c r="D9" s="140" t="s">
        <v>0</v>
      </c>
      <c r="E9" s="140"/>
      <c r="F9" s="140"/>
      <c r="G9" s="140"/>
      <c r="H9" s="140"/>
      <c r="I9" s="140"/>
      <c r="J9" s="140"/>
      <c r="K9" s="25" t="s">
        <v>249</v>
      </c>
    </row>
    <row r="10" spans="1:11">
      <c r="B10" s="26" t="s">
        <v>202</v>
      </c>
      <c r="C10" s="27">
        <v>2</v>
      </c>
      <c r="D10" s="27" t="s">
        <v>1</v>
      </c>
      <c r="E10" s="27" t="s">
        <v>1</v>
      </c>
      <c r="F10" s="27" t="s">
        <v>6</v>
      </c>
      <c r="G10" s="27" t="s">
        <v>150</v>
      </c>
      <c r="H10" s="27" t="s">
        <v>3</v>
      </c>
      <c r="I10" s="27" t="s">
        <v>9</v>
      </c>
      <c r="J10" s="28" t="s">
        <v>248</v>
      </c>
      <c r="K10" s="27" t="s">
        <v>243</v>
      </c>
    </row>
    <row r="11" spans="1:11">
      <c r="B11" s="26" t="s">
        <v>203</v>
      </c>
      <c r="C11" s="27">
        <v>3</v>
      </c>
      <c r="D11" s="27" t="s">
        <v>7</v>
      </c>
      <c r="E11" s="27" t="s">
        <v>2</v>
      </c>
      <c r="F11" s="27" t="s">
        <v>14</v>
      </c>
      <c r="G11" s="27" t="s">
        <v>13</v>
      </c>
      <c r="H11" s="27" t="s">
        <v>3</v>
      </c>
      <c r="I11" s="27" t="s">
        <v>9</v>
      </c>
      <c r="J11" s="28" t="s">
        <v>248</v>
      </c>
      <c r="K11" s="27" t="s">
        <v>244</v>
      </c>
    </row>
    <row r="12" spans="1:11">
      <c r="B12" s="26" t="s">
        <v>205</v>
      </c>
      <c r="C12" s="27">
        <v>5</v>
      </c>
      <c r="D12" s="27" t="s">
        <v>250</v>
      </c>
      <c r="E12" s="27" t="s">
        <v>17</v>
      </c>
      <c r="F12" s="27" t="s">
        <v>18</v>
      </c>
      <c r="G12" s="27" t="s">
        <v>1471</v>
      </c>
      <c r="H12" s="27" t="s">
        <v>8</v>
      </c>
      <c r="I12" s="28" t="s">
        <v>248</v>
      </c>
      <c r="J12" s="28" t="s">
        <v>248</v>
      </c>
      <c r="K12" s="27" t="s">
        <v>245</v>
      </c>
    </row>
    <row r="13" spans="1:11">
      <c r="B13" s="26" t="s">
        <v>207</v>
      </c>
      <c r="C13" s="27">
        <v>7</v>
      </c>
      <c r="D13" s="27" t="s">
        <v>42</v>
      </c>
      <c r="E13" s="27" t="s">
        <v>1470</v>
      </c>
      <c r="F13" s="27" t="s">
        <v>18</v>
      </c>
      <c r="G13" s="27" t="s">
        <v>23</v>
      </c>
      <c r="H13" s="27" t="s">
        <v>19</v>
      </c>
      <c r="I13" s="28" t="s">
        <v>248</v>
      </c>
      <c r="J13" s="28" t="s">
        <v>248</v>
      </c>
      <c r="K13" s="27" t="s">
        <v>246</v>
      </c>
    </row>
    <row r="14" spans="1:11">
      <c r="B14" s="26" t="s">
        <v>208</v>
      </c>
      <c r="C14" s="27">
        <v>10</v>
      </c>
      <c r="D14" s="27" t="s">
        <v>28</v>
      </c>
      <c r="E14" s="27" t="s">
        <v>1470</v>
      </c>
      <c r="F14" s="27" t="s">
        <v>20</v>
      </c>
      <c r="G14" s="27" t="s">
        <v>155</v>
      </c>
      <c r="H14" s="27" t="s">
        <v>1472</v>
      </c>
      <c r="I14" s="28" t="s">
        <v>248</v>
      </c>
      <c r="J14" s="28" t="s">
        <v>248</v>
      </c>
      <c r="K14" s="27" t="s">
        <v>247</v>
      </c>
    </row>
    <row r="15" spans="1:11">
      <c r="B15" s="26" t="s">
        <v>209</v>
      </c>
      <c r="C15" s="27">
        <v>20</v>
      </c>
      <c r="D15" s="27" t="s">
        <v>25</v>
      </c>
      <c r="E15" s="27" t="s">
        <v>1470</v>
      </c>
      <c r="F15" s="27" t="s">
        <v>22</v>
      </c>
      <c r="G15" s="27" t="s">
        <v>34</v>
      </c>
      <c r="H15" s="27" t="s">
        <v>29</v>
      </c>
      <c r="I15" s="28" t="s">
        <v>248</v>
      </c>
      <c r="J15" s="28" t="s">
        <v>248</v>
      </c>
      <c r="K15" s="27" t="s">
        <v>247</v>
      </c>
    </row>
    <row r="16" spans="1:11">
      <c r="B16" s="26" t="s">
        <v>213</v>
      </c>
      <c r="C16" s="27">
        <v>30</v>
      </c>
      <c r="D16" s="27" t="s">
        <v>33</v>
      </c>
      <c r="E16" s="27" t="s">
        <v>242</v>
      </c>
      <c r="F16" s="27" t="s">
        <v>35</v>
      </c>
      <c r="G16" s="27" t="s">
        <v>37</v>
      </c>
      <c r="H16" s="27" t="s">
        <v>38</v>
      </c>
      <c r="I16" s="27" t="s">
        <v>34</v>
      </c>
      <c r="J16" s="27" t="s">
        <v>36</v>
      </c>
      <c r="K16" s="27" t="s">
        <v>247</v>
      </c>
    </row>
    <row r="17" spans="1:1">
      <c r="A17" s="24"/>
    </row>
    <row r="67" spans="2:2">
      <c r="B67" s="29"/>
    </row>
  </sheetData>
  <mergeCells count="6">
    <mergeCell ref="B2:D2"/>
    <mergeCell ref="D9:J9"/>
    <mergeCell ref="B5:K5"/>
    <mergeCell ref="B4:K4"/>
    <mergeCell ref="B6:K6"/>
    <mergeCell ref="B7:K7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F52"/>
  <sheetViews>
    <sheetView topLeftCell="A19" workbookViewId="0">
      <selection activeCell="C54" sqref="C54"/>
    </sheetView>
  </sheetViews>
  <sheetFormatPr defaultRowHeight="16.5"/>
  <cols>
    <col min="2" max="2" width="20" customWidth="1"/>
    <col min="3" max="3" width="37.375" customWidth="1"/>
    <col min="4" max="4" width="21.5" customWidth="1"/>
    <col min="6" max="6" width="11" customWidth="1"/>
  </cols>
  <sheetData>
    <row r="2" spans="2:6">
      <c r="B2" s="139" t="s">
        <v>252</v>
      </c>
      <c r="C2" s="139"/>
      <c r="D2" s="139"/>
    </row>
    <row r="3" spans="2:6">
      <c r="B3" s="80" t="s">
        <v>1492</v>
      </c>
      <c r="C3" s="80" t="s">
        <v>1644</v>
      </c>
      <c r="D3" s="80" t="s">
        <v>1645</v>
      </c>
      <c r="E3" s="80" t="s">
        <v>1646</v>
      </c>
      <c r="F3" s="80" t="s">
        <v>1647</v>
      </c>
    </row>
    <row r="4" spans="2:6">
      <c r="B4" s="81" t="s">
        <v>1599</v>
      </c>
      <c r="C4" s="82" t="s">
        <v>1510</v>
      </c>
      <c r="D4" s="76" t="s">
        <v>1493</v>
      </c>
      <c r="E4" s="76" t="s">
        <v>1500</v>
      </c>
      <c r="F4" s="82" t="s">
        <v>1555</v>
      </c>
    </row>
    <row r="5" spans="2:6">
      <c r="B5" s="81" t="s">
        <v>1643</v>
      </c>
      <c r="C5" s="82" t="s">
        <v>1511</v>
      </c>
      <c r="D5" s="76" t="s">
        <v>1494</v>
      </c>
      <c r="E5" s="76" t="s">
        <v>1501</v>
      </c>
      <c r="F5" s="82" t="s">
        <v>1556</v>
      </c>
    </row>
    <row r="6" spans="2:6">
      <c r="B6" s="81" t="s">
        <v>1642</v>
      </c>
      <c r="C6" s="82" t="s">
        <v>1512</v>
      </c>
      <c r="D6" s="76" t="s">
        <v>1495</v>
      </c>
      <c r="E6" s="76" t="s">
        <v>1502</v>
      </c>
      <c r="F6" s="82" t="s">
        <v>1557</v>
      </c>
    </row>
    <row r="7" spans="2:6">
      <c r="B7" s="81" t="s">
        <v>1641</v>
      </c>
      <c r="C7" s="82" t="s">
        <v>1513</v>
      </c>
      <c r="D7" s="76" t="s">
        <v>1496</v>
      </c>
      <c r="E7" s="76" t="s">
        <v>1503</v>
      </c>
      <c r="F7" s="82" t="s">
        <v>1558</v>
      </c>
    </row>
    <row r="8" spans="2:6">
      <c r="B8" s="81" t="s">
        <v>1640</v>
      </c>
      <c r="C8" s="82" t="s">
        <v>1514</v>
      </c>
      <c r="D8" s="76" t="s">
        <v>1497</v>
      </c>
      <c r="E8" s="76" t="s">
        <v>1504</v>
      </c>
      <c r="F8" s="82" t="s">
        <v>1559</v>
      </c>
    </row>
    <row r="9" spans="2:6">
      <c r="B9" s="81" t="s">
        <v>1639</v>
      </c>
      <c r="C9" s="82" t="s">
        <v>1515</v>
      </c>
      <c r="D9" s="76" t="s">
        <v>1495</v>
      </c>
      <c r="E9" s="76" t="s">
        <v>1503</v>
      </c>
      <c r="F9" s="82" t="s">
        <v>1560</v>
      </c>
    </row>
    <row r="10" spans="2:6">
      <c r="B10" s="81" t="s">
        <v>1638</v>
      </c>
      <c r="C10" s="82" t="s">
        <v>1516</v>
      </c>
      <c r="D10" s="76" t="s">
        <v>1496</v>
      </c>
      <c r="E10" s="76" t="s">
        <v>1505</v>
      </c>
      <c r="F10" s="82" t="s">
        <v>1561</v>
      </c>
    </row>
    <row r="11" spans="2:6">
      <c r="B11" s="81" t="s">
        <v>1637</v>
      </c>
      <c r="C11" s="82" t="s">
        <v>1517</v>
      </c>
      <c r="D11" s="76" t="s">
        <v>1497</v>
      </c>
      <c r="E11" s="76" t="s">
        <v>1506</v>
      </c>
      <c r="F11" s="82" t="s">
        <v>1562</v>
      </c>
    </row>
    <row r="12" spans="2:6">
      <c r="B12" s="81" t="s">
        <v>1636</v>
      </c>
      <c r="C12" s="82" t="s">
        <v>1518</v>
      </c>
      <c r="D12" s="76" t="s">
        <v>1495</v>
      </c>
      <c r="E12" s="76" t="s">
        <v>1507</v>
      </c>
      <c r="F12" s="82" t="s">
        <v>1563</v>
      </c>
    </row>
    <row r="13" spans="2:6">
      <c r="B13" s="81" t="s">
        <v>1635</v>
      </c>
      <c r="C13" s="82" t="s">
        <v>1519</v>
      </c>
      <c r="D13" s="76" t="s">
        <v>1495</v>
      </c>
      <c r="E13" s="76" t="s">
        <v>1508</v>
      </c>
      <c r="F13" s="82" t="s">
        <v>1564</v>
      </c>
    </row>
    <row r="14" spans="2:6">
      <c r="B14" s="81" t="s">
        <v>1634</v>
      </c>
      <c r="C14" s="82" t="s">
        <v>1520</v>
      </c>
      <c r="D14" s="76" t="s">
        <v>1495</v>
      </c>
      <c r="E14" s="76" t="s">
        <v>1509</v>
      </c>
      <c r="F14" s="82" t="s">
        <v>1565</v>
      </c>
    </row>
    <row r="15" spans="2:6">
      <c r="B15" s="81" t="s">
        <v>1633</v>
      </c>
      <c r="C15" s="82" t="s">
        <v>1521</v>
      </c>
      <c r="D15" s="76" t="s">
        <v>1495</v>
      </c>
      <c r="E15" s="76" t="s">
        <v>1500</v>
      </c>
      <c r="F15" s="82" t="s">
        <v>1566</v>
      </c>
    </row>
    <row r="16" spans="2:6">
      <c r="B16" s="81" t="s">
        <v>1632</v>
      </c>
      <c r="C16" s="82" t="s">
        <v>1554</v>
      </c>
      <c r="D16" s="76" t="s">
        <v>1496</v>
      </c>
      <c r="E16" s="76" t="s">
        <v>1502</v>
      </c>
      <c r="F16" s="82" t="s">
        <v>1567</v>
      </c>
    </row>
    <row r="17" spans="2:6">
      <c r="B17" s="81" t="s">
        <v>1631</v>
      </c>
      <c r="C17" s="82" t="s">
        <v>1553</v>
      </c>
      <c r="D17" s="76" t="s">
        <v>1496</v>
      </c>
      <c r="E17" s="76" t="s">
        <v>1508</v>
      </c>
      <c r="F17" s="82" t="s">
        <v>1568</v>
      </c>
    </row>
    <row r="18" spans="2:6">
      <c r="B18" s="81" t="s">
        <v>1630</v>
      </c>
      <c r="C18" s="82" t="s">
        <v>1552</v>
      </c>
      <c r="D18" s="76" t="s">
        <v>1498</v>
      </c>
      <c r="E18" s="76"/>
      <c r="F18" s="82" t="s">
        <v>1569</v>
      </c>
    </row>
    <row r="19" spans="2:6">
      <c r="B19" s="81" t="s">
        <v>1629</v>
      </c>
      <c r="C19" s="82" t="s">
        <v>1551</v>
      </c>
      <c r="D19" s="76" t="s">
        <v>1498</v>
      </c>
      <c r="E19" s="76"/>
      <c r="F19" s="82" t="s">
        <v>1570</v>
      </c>
    </row>
    <row r="20" spans="2:6">
      <c r="B20" s="81" t="s">
        <v>1628</v>
      </c>
      <c r="C20" s="82" t="s">
        <v>1550</v>
      </c>
      <c r="D20" s="76" t="s">
        <v>1495</v>
      </c>
      <c r="E20" s="76"/>
      <c r="F20" s="82" t="s">
        <v>1571</v>
      </c>
    </row>
    <row r="21" spans="2:6">
      <c r="B21" s="81" t="s">
        <v>1627</v>
      </c>
      <c r="C21" s="82" t="s">
        <v>1549</v>
      </c>
      <c r="D21" s="76" t="s">
        <v>1498</v>
      </c>
      <c r="E21" s="76"/>
      <c r="F21" s="82" t="s">
        <v>1572</v>
      </c>
    </row>
    <row r="22" spans="2:6">
      <c r="B22" s="81" t="s">
        <v>1626</v>
      </c>
      <c r="C22" s="82" t="s">
        <v>1548</v>
      </c>
      <c r="D22" s="76" t="s">
        <v>1498</v>
      </c>
      <c r="E22" s="76"/>
      <c r="F22" s="82" t="s">
        <v>1596</v>
      </c>
    </row>
    <row r="23" spans="2:6">
      <c r="B23" s="81" t="s">
        <v>1625</v>
      </c>
      <c r="C23" s="82" t="s">
        <v>1547</v>
      </c>
      <c r="D23" s="76" t="s">
        <v>1498</v>
      </c>
      <c r="E23" s="76"/>
      <c r="F23" s="82" t="s">
        <v>1597</v>
      </c>
    </row>
    <row r="24" spans="2:6">
      <c r="B24" s="81" t="s">
        <v>1624</v>
      </c>
      <c r="C24" s="82" t="s">
        <v>1546</v>
      </c>
      <c r="D24" s="76" t="s">
        <v>1495</v>
      </c>
      <c r="E24" s="76"/>
      <c r="F24" s="82" t="s">
        <v>1598</v>
      </c>
    </row>
    <row r="25" spans="2:6">
      <c r="B25" s="81" t="s">
        <v>1623</v>
      </c>
      <c r="C25" s="82" t="s">
        <v>1545</v>
      </c>
      <c r="D25" s="76" t="s">
        <v>1498</v>
      </c>
      <c r="E25" s="76"/>
      <c r="F25" s="82" t="s">
        <v>1595</v>
      </c>
    </row>
    <row r="26" spans="2:6">
      <c r="B26" s="81" t="s">
        <v>1622</v>
      </c>
      <c r="C26" s="82" t="s">
        <v>1544</v>
      </c>
      <c r="D26" s="76" t="s">
        <v>1495</v>
      </c>
      <c r="E26" s="76"/>
      <c r="F26" s="82" t="s">
        <v>1594</v>
      </c>
    </row>
    <row r="27" spans="2:6">
      <c r="B27" s="81" t="s">
        <v>1621</v>
      </c>
      <c r="C27" s="82" t="s">
        <v>1543</v>
      </c>
      <c r="D27" s="76" t="s">
        <v>1498</v>
      </c>
      <c r="E27" s="76"/>
      <c r="F27" s="82" t="s">
        <v>1593</v>
      </c>
    </row>
    <row r="28" spans="2:6">
      <c r="B28" s="81" t="s">
        <v>1620</v>
      </c>
      <c r="C28" s="82" t="s">
        <v>1542</v>
      </c>
      <c r="D28" s="76" t="s">
        <v>1495</v>
      </c>
      <c r="E28" s="76"/>
      <c r="F28" s="82" t="s">
        <v>1592</v>
      </c>
    </row>
    <row r="29" spans="2:6">
      <c r="B29" s="81" t="s">
        <v>1619</v>
      </c>
      <c r="C29" s="82" t="s">
        <v>1541</v>
      </c>
      <c r="D29" s="76" t="s">
        <v>1498</v>
      </c>
      <c r="E29" s="76"/>
      <c r="F29" s="82" t="s">
        <v>1570</v>
      </c>
    </row>
    <row r="30" spans="2:6">
      <c r="B30" s="81" t="s">
        <v>1618</v>
      </c>
      <c r="C30" s="82" t="s">
        <v>1540</v>
      </c>
      <c r="D30" s="76" t="s">
        <v>1495</v>
      </c>
      <c r="E30" s="76"/>
      <c r="F30" s="82" t="s">
        <v>1591</v>
      </c>
    </row>
    <row r="31" spans="2:6">
      <c r="B31" s="81" t="s">
        <v>1617</v>
      </c>
      <c r="C31" s="82" t="s">
        <v>1539</v>
      </c>
      <c r="D31" s="76" t="s">
        <v>1496</v>
      </c>
      <c r="E31" s="76"/>
      <c r="F31" s="82" t="s">
        <v>1590</v>
      </c>
    </row>
    <row r="32" spans="2:6">
      <c r="B32" s="81" t="s">
        <v>1616</v>
      </c>
      <c r="C32" s="82" t="s">
        <v>1538</v>
      </c>
      <c r="D32" s="76" t="s">
        <v>1498</v>
      </c>
      <c r="E32" s="76"/>
      <c r="F32" s="82" t="s">
        <v>1589</v>
      </c>
    </row>
    <row r="33" spans="2:6">
      <c r="B33" s="81" t="s">
        <v>1615</v>
      </c>
      <c r="C33" s="82" t="s">
        <v>1537</v>
      </c>
      <c r="D33" s="76" t="s">
        <v>1498</v>
      </c>
      <c r="E33" s="76"/>
      <c r="F33" s="82" t="s">
        <v>1588</v>
      </c>
    </row>
    <row r="34" spans="2:6" ht="33">
      <c r="B34" s="81" t="s">
        <v>1614</v>
      </c>
      <c r="C34" s="82" t="s">
        <v>1536</v>
      </c>
      <c r="D34" s="76" t="s">
        <v>1498</v>
      </c>
      <c r="E34" s="76"/>
      <c r="F34" s="82" t="s">
        <v>1587</v>
      </c>
    </row>
    <row r="35" spans="2:6">
      <c r="B35" s="81" t="s">
        <v>1613</v>
      </c>
      <c r="C35" s="82" t="s">
        <v>1535</v>
      </c>
      <c r="D35" s="76" t="s">
        <v>1498</v>
      </c>
      <c r="E35" s="76"/>
      <c r="F35" s="82" t="s">
        <v>1586</v>
      </c>
    </row>
    <row r="36" spans="2:6">
      <c r="B36" s="81" t="s">
        <v>1612</v>
      </c>
      <c r="C36" s="82" t="s">
        <v>1534</v>
      </c>
      <c r="D36" s="76" t="s">
        <v>1498</v>
      </c>
      <c r="E36" s="76"/>
      <c r="F36" s="82" t="s">
        <v>1585</v>
      </c>
    </row>
    <row r="37" spans="2:6">
      <c r="B37" s="81" t="s">
        <v>1611</v>
      </c>
      <c r="C37" s="82" t="s">
        <v>1533</v>
      </c>
      <c r="D37" s="76" t="s">
        <v>1498</v>
      </c>
      <c r="E37" s="76"/>
      <c r="F37" s="82" t="s">
        <v>1584</v>
      </c>
    </row>
    <row r="38" spans="2:6">
      <c r="B38" s="81" t="s">
        <v>1610</v>
      </c>
      <c r="C38" s="82" t="s">
        <v>1532</v>
      </c>
      <c r="D38" s="76" t="s">
        <v>1498</v>
      </c>
      <c r="E38" s="76"/>
      <c r="F38" s="82" t="s">
        <v>1583</v>
      </c>
    </row>
    <row r="39" spans="2:6">
      <c r="B39" s="81" t="s">
        <v>1609</v>
      </c>
      <c r="C39" s="82" t="s">
        <v>1531</v>
      </c>
      <c r="D39" s="76" t="s">
        <v>1495</v>
      </c>
      <c r="E39" s="76"/>
      <c r="F39" s="82" t="s">
        <v>1582</v>
      </c>
    </row>
    <row r="40" spans="2:6">
      <c r="B40" s="81" t="s">
        <v>1608</v>
      </c>
      <c r="C40" s="82" t="s">
        <v>1530</v>
      </c>
      <c r="D40" s="76" t="s">
        <v>1495</v>
      </c>
      <c r="E40" s="76"/>
      <c r="F40" s="82" t="s">
        <v>1581</v>
      </c>
    </row>
    <row r="41" spans="2:6">
      <c r="B41" s="81" t="s">
        <v>1607</v>
      </c>
      <c r="C41" s="82" t="s">
        <v>1529</v>
      </c>
      <c r="D41" s="76" t="s">
        <v>1495</v>
      </c>
      <c r="E41" s="76"/>
      <c r="F41" s="82" t="s">
        <v>1580</v>
      </c>
    </row>
    <row r="42" spans="2:6">
      <c r="B42" s="81" t="s">
        <v>1606</v>
      </c>
      <c r="C42" s="82" t="s">
        <v>1528</v>
      </c>
      <c r="D42" s="76" t="s">
        <v>1498</v>
      </c>
      <c r="E42" s="76"/>
      <c r="F42" s="82" t="s">
        <v>1579</v>
      </c>
    </row>
    <row r="43" spans="2:6">
      <c r="B43" s="81" t="s">
        <v>1605</v>
      </c>
      <c r="C43" s="82" t="s">
        <v>1527</v>
      </c>
      <c r="D43" s="76" t="s">
        <v>1496</v>
      </c>
      <c r="E43" s="76"/>
      <c r="F43" s="82" t="s">
        <v>1578</v>
      </c>
    </row>
    <row r="44" spans="2:6">
      <c r="B44" s="81" t="s">
        <v>1604</v>
      </c>
      <c r="C44" s="82" t="s">
        <v>1526</v>
      </c>
      <c r="D44" s="76" t="s">
        <v>1495</v>
      </c>
      <c r="E44" s="76"/>
      <c r="F44" s="82" t="s">
        <v>1577</v>
      </c>
    </row>
    <row r="45" spans="2:6">
      <c r="B45" s="81" t="s">
        <v>1603</v>
      </c>
      <c r="C45" s="82" t="s">
        <v>1525</v>
      </c>
      <c r="D45" s="76" t="s">
        <v>1495</v>
      </c>
      <c r="E45" s="76"/>
      <c r="F45" s="82" t="s">
        <v>1576</v>
      </c>
    </row>
    <row r="46" spans="2:6">
      <c r="B46" s="81" t="s">
        <v>1602</v>
      </c>
      <c r="C46" s="82" t="s">
        <v>1524</v>
      </c>
      <c r="D46" s="76" t="s">
        <v>1495</v>
      </c>
      <c r="E46" s="76"/>
      <c r="F46" s="82" t="s">
        <v>1575</v>
      </c>
    </row>
    <row r="47" spans="2:6">
      <c r="B47" s="81" t="s">
        <v>1601</v>
      </c>
      <c r="C47" s="82" t="s">
        <v>1523</v>
      </c>
      <c r="D47" s="76" t="s">
        <v>1496</v>
      </c>
      <c r="E47" s="76"/>
      <c r="F47" s="82" t="s">
        <v>1574</v>
      </c>
    </row>
    <row r="48" spans="2:6">
      <c r="B48" s="81" t="s">
        <v>1600</v>
      </c>
      <c r="C48" s="82" t="s">
        <v>1522</v>
      </c>
      <c r="D48" s="76" t="s">
        <v>1499</v>
      </c>
      <c r="E48" s="76"/>
      <c r="F48" s="82" t="s">
        <v>1573</v>
      </c>
    </row>
    <row r="49" spans="2:6">
      <c r="B49" s="81" t="s">
        <v>2360</v>
      </c>
      <c r="C49" s="82" t="s">
        <v>2361</v>
      </c>
      <c r="D49" s="115" t="s">
        <v>1494</v>
      </c>
      <c r="E49" s="115"/>
      <c r="F49" s="82" t="s">
        <v>2341</v>
      </c>
    </row>
    <row r="50" spans="2:6">
      <c r="B50" s="81" t="s">
        <v>2331</v>
      </c>
      <c r="C50" s="82" t="s">
        <v>2362</v>
      </c>
      <c r="D50" s="115" t="s">
        <v>1494</v>
      </c>
      <c r="E50" s="115"/>
      <c r="F50" s="82" t="s">
        <v>2330</v>
      </c>
    </row>
    <row r="51" spans="2:6">
      <c r="B51" s="81" t="s">
        <v>2337</v>
      </c>
      <c r="C51" s="82" t="s">
        <v>2363</v>
      </c>
      <c r="D51" s="115" t="s">
        <v>1493</v>
      </c>
      <c r="E51" s="115"/>
      <c r="F51" s="82" t="s">
        <v>2335</v>
      </c>
    </row>
    <row r="52" spans="2:6">
      <c r="B52" s="81" t="s">
        <v>2334</v>
      </c>
      <c r="C52" s="82" t="s">
        <v>2364</v>
      </c>
      <c r="D52" s="115" t="s">
        <v>1494</v>
      </c>
      <c r="E52" s="115"/>
      <c r="F52" s="82" t="s">
        <v>2333</v>
      </c>
    </row>
  </sheetData>
  <mergeCells count="1">
    <mergeCell ref="B2:D2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M413"/>
  <sheetViews>
    <sheetView topLeftCell="A139" workbookViewId="0">
      <selection activeCell="B159" sqref="B159:B160"/>
    </sheetView>
  </sheetViews>
  <sheetFormatPr defaultRowHeight="16.5"/>
  <cols>
    <col min="1" max="1" width="9" style="37"/>
    <col min="2" max="2" width="13.375" style="37" customWidth="1"/>
    <col min="3" max="3" width="4.75" style="37" bestFit="1" customWidth="1"/>
    <col min="4" max="4" width="6.625" style="37" bestFit="1" customWidth="1"/>
    <col min="5" max="6" width="5" style="37" bestFit="1" customWidth="1"/>
    <col min="7" max="7" width="4.75" style="37" bestFit="1" customWidth="1"/>
    <col min="8" max="8" width="5.875" style="37" bestFit="1" customWidth="1"/>
    <col min="9" max="9" width="5" style="37" bestFit="1" customWidth="1"/>
    <col min="10" max="10" width="6.375" style="37" bestFit="1" customWidth="1"/>
    <col min="11" max="11" width="7.125" style="37" bestFit="1" customWidth="1"/>
    <col min="12" max="12" width="8.75" style="37" bestFit="1" customWidth="1"/>
    <col min="13" max="13" width="27" style="37" customWidth="1"/>
    <col min="14" max="16384" width="9" style="37"/>
  </cols>
  <sheetData>
    <row r="3" spans="2:12" ht="20.25">
      <c r="B3" s="41" t="s">
        <v>650</v>
      </c>
    </row>
    <row r="4" spans="2:12">
      <c r="B4" s="149" t="s">
        <v>620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12" ht="16.5" customHeight="1">
      <c r="B5" s="149" t="s">
        <v>275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>
      <c r="B6" s="149" t="s">
        <v>621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2:12">
      <c r="B7" s="29"/>
    </row>
    <row r="8" spans="2:12" ht="17.25">
      <c r="B8" s="40" t="s">
        <v>274</v>
      </c>
    </row>
    <row r="9" spans="2:12">
      <c r="B9" s="17" t="s">
        <v>276</v>
      </c>
      <c r="C9" s="17" t="s">
        <v>622</v>
      </c>
      <c r="D9" s="17" t="s">
        <v>623</v>
      </c>
      <c r="E9" s="17" t="s">
        <v>277</v>
      </c>
      <c r="F9" s="17" t="s">
        <v>278</v>
      </c>
      <c r="G9" s="17" t="s">
        <v>279</v>
      </c>
      <c r="H9" s="17" t="s">
        <v>624</v>
      </c>
      <c r="I9" s="17" t="s">
        <v>625</v>
      </c>
      <c r="J9" s="17" t="s">
        <v>626</v>
      </c>
      <c r="K9" s="17" t="s">
        <v>627</v>
      </c>
      <c r="L9" s="17" t="s">
        <v>628</v>
      </c>
    </row>
    <row r="10" spans="2:12">
      <c r="B10" s="151" t="s">
        <v>280</v>
      </c>
      <c r="C10" s="142" t="s">
        <v>302</v>
      </c>
      <c r="D10" s="142" t="s">
        <v>303</v>
      </c>
      <c r="E10" s="32">
        <v>1</v>
      </c>
      <c r="F10" s="32"/>
      <c r="G10" s="32"/>
      <c r="H10" s="32">
        <v>7</v>
      </c>
      <c r="I10" s="32"/>
      <c r="J10" s="32">
        <v>3</v>
      </c>
      <c r="K10" s="32">
        <v>2</v>
      </c>
      <c r="L10" s="32" t="s">
        <v>305</v>
      </c>
    </row>
    <row r="11" spans="2:12">
      <c r="B11" s="151"/>
      <c r="C11" s="142"/>
      <c r="D11" s="142"/>
      <c r="E11" s="32">
        <v>10</v>
      </c>
      <c r="F11" s="32"/>
      <c r="G11" s="32"/>
      <c r="H11" s="32">
        <v>27</v>
      </c>
      <c r="I11" s="32"/>
      <c r="J11" s="32">
        <v>26</v>
      </c>
      <c r="K11" s="32">
        <v>19</v>
      </c>
      <c r="L11" s="32" t="s">
        <v>306</v>
      </c>
    </row>
    <row r="12" spans="2:12">
      <c r="B12" s="151"/>
      <c r="C12" s="142"/>
      <c r="D12" s="142"/>
      <c r="E12" s="32">
        <v>20</v>
      </c>
      <c r="F12" s="32"/>
      <c r="G12" s="32"/>
      <c r="H12" s="32">
        <v>54</v>
      </c>
      <c r="I12" s="32"/>
      <c r="J12" s="32">
        <v>52</v>
      </c>
      <c r="K12" s="32">
        <v>38</v>
      </c>
      <c r="L12" s="35"/>
    </row>
    <row r="13" spans="2:12">
      <c r="B13" s="151" t="s">
        <v>281</v>
      </c>
      <c r="C13" s="142" t="s">
        <v>302</v>
      </c>
      <c r="D13" s="142" t="s">
        <v>303</v>
      </c>
      <c r="E13" s="32">
        <v>1</v>
      </c>
      <c r="F13" s="32"/>
      <c r="G13" s="32"/>
      <c r="H13" s="32">
        <v>9</v>
      </c>
      <c r="I13" s="32"/>
      <c r="J13" s="32">
        <v>6</v>
      </c>
      <c r="K13" s="32">
        <v>4</v>
      </c>
      <c r="L13" s="142" t="s">
        <v>307</v>
      </c>
    </row>
    <row r="14" spans="2:12">
      <c r="B14" s="151"/>
      <c r="C14" s="142"/>
      <c r="D14" s="142"/>
      <c r="E14" s="32">
        <v>20</v>
      </c>
      <c r="F14" s="32"/>
      <c r="G14" s="32"/>
      <c r="H14" s="32">
        <v>38</v>
      </c>
      <c r="I14" s="32"/>
      <c r="J14" s="32">
        <v>32</v>
      </c>
      <c r="K14" s="32">
        <v>20</v>
      </c>
      <c r="L14" s="142"/>
    </row>
    <row r="15" spans="2:12">
      <c r="B15" s="151" t="s">
        <v>282</v>
      </c>
      <c r="C15" s="142" t="s">
        <v>302</v>
      </c>
      <c r="D15" s="142" t="s">
        <v>303</v>
      </c>
      <c r="E15" s="32">
        <v>1</v>
      </c>
      <c r="F15" s="32"/>
      <c r="G15" s="32"/>
      <c r="H15" s="32">
        <v>11</v>
      </c>
      <c r="I15" s="32"/>
      <c r="J15" s="32">
        <v>10</v>
      </c>
      <c r="K15" s="32">
        <v>5</v>
      </c>
      <c r="L15" s="142" t="s">
        <v>308</v>
      </c>
    </row>
    <row r="16" spans="2:12">
      <c r="B16" s="151"/>
      <c r="C16" s="142"/>
      <c r="D16" s="142"/>
      <c r="E16" s="32">
        <v>25</v>
      </c>
      <c r="F16" s="32"/>
      <c r="G16" s="32"/>
      <c r="H16" s="32">
        <v>51</v>
      </c>
      <c r="I16" s="32"/>
      <c r="J16" s="32">
        <v>44</v>
      </c>
      <c r="K16" s="32">
        <v>22</v>
      </c>
      <c r="L16" s="142"/>
    </row>
    <row r="17" spans="2:12">
      <c r="B17" s="151" t="s">
        <v>283</v>
      </c>
      <c r="C17" s="142" t="s">
        <v>302</v>
      </c>
      <c r="D17" s="142" t="s">
        <v>303</v>
      </c>
      <c r="E17" s="32">
        <v>1</v>
      </c>
      <c r="F17" s="32"/>
      <c r="G17" s="32"/>
      <c r="H17" s="32">
        <v>16</v>
      </c>
      <c r="I17" s="32"/>
      <c r="J17" s="32">
        <v>12</v>
      </c>
      <c r="K17" s="32">
        <v>5</v>
      </c>
      <c r="L17" s="142" t="s">
        <v>309</v>
      </c>
    </row>
    <row r="18" spans="2:12">
      <c r="B18" s="151"/>
      <c r="C18" s="142"/>
      <c r="D18" s="142"/>
      <c r="E18" s="32">
        <v>45</v>
      </c>
      <c r="F18" s="32"/>
      <c r="G18" s="32"/>
      <c r="H18" s="32">
        <v>101</v>
      </c>
      <c r="I18" s="32"/>
      <c r="J18" s="32">
        <v>50</v>
      </c>
      <c r="K18" s="32">
        <v>25</v>
      </c>
      <c r="L18" s="142"/>
    </row>
    <row r="19" spans="2:12">
      <c r="B19" s="18" t="s">
        <v>284</v>
      </c>
      <c r="C19" s="32" t="s">
        <v>302</v>
      </c>
      <c r="D19" s="32" t="s">
        <v>303</v>
      </c>
      <c r="E19" s="32">
        <v>1</v>
      </c>
      <c r="F19" s="32"/>
      <c r="G19" s="32"/>
      <c r="H19" s="32">
        <v>27</v>
      </c>
      <c r="I19" s="32"/>
      <c r="J19" s="32">
        <v>15</v>
      </c>
      <c r="K19" s="32">
        <v>5</v>
      </c>
      <c r="L19" s="32"/>
    </row>
    <row r="20" spans="2:12">
      <c r="B20" s="18" t="s">
        <v>285</v>
      </c>
      <c r="C20" s="32" t="s">
        <v>302</v>
      </c>
      <c r="D20" s="32" t="s">
        <v>303</v>
      </c>
      <c r="E20" s="32">
        <v>1</v>
      </c>
      <c r="F20" s="32"/>
      <c r="G20" s="32"/>
      <c r="H20" s="32">
        <v>44</v>
      </c>
      <c r="I20" s="32"/>
      <c r="J20" s="32">
        <v>20</v>
      </c>
      <c r="K20" s="32">
        <v>8</v>
      </c>
      <c r="L20" s="32"/>
    </row>
    <row r="21" spans="2:12">
      <c r="B21" s="18" t="s">
        <v>286</v>
      </c>
      <c r="C21" s="32" t="s">
        <v>302</v>
      </c>
      <c r="D21" s="32" t="s">
        <v>303</v>
      </c>
      <c r="E21" s="32">
        <v>1</v>
      </c>
      <c r="F21" s="32"/>
      <c r="G21" s="32"/>
      <c r="H21" s="32">
        <v>52</v>
      </c>
      <c r="I21" s="32"/>
      <c r="J21" s="32">
        <v>25</v>
      </c>
      <c r="K21" s="32">
        <v>8</v>
      </c>
      <c r="L21" s="32"/>
    </row>
    <row r="22" spans="2:12">
      <c r="B22" s="18" t="s">
        <v>287</v>
      </c>
      <c r="C22" s="32" t="s">
        <v>302</v>
      </c>
      <c r="D22" s="32" t="s">
        <v>303</v>
      </c>
      <c r="E22" s="32">
        <v>1</v>
      </c>
      <c r="F22" s="32"/>
      <c r="G22" s="32"/>
      <c r="H22" s="32">
        <v>90</v>
      </c>
      <c r="I22" s="32"/>
      <c r="J22" s="32">
        <v>30</v>
      </c>
      <c r="K22" s="32">
        <v>10</v>
      </c>
      <c r="L22" s="32"/>
    </row>
    <row r="23" spans="2:12">
      <c r="B23" s="151" t="s">
        <v>288</v>
      </c>
      <c r="C23" s="142" t="s">
        <v>302</v>
      </c>
      <c r="D23" s="154"/>
      <c r="E23" s="32">
        <v>1</v>
      </c>
      <c r="F23" s="32"/>
      <c r="G23" s="32"/>
      <c r="H23" s="32">
        <v>10</v>
      </c>
      <c r="I23" s="32">
        <v>4</v>
      </c>
      <c r="J23" s="32"/>
      <c r="K23" s="32"/>
      <c r="L23" s="142" t="s">
        <v>310</v>
      </c>
    </row>
    <row r="24" spans="2:12">
      <c r="B24" s="151"/>
      <c r="C24" s="142"/>
      <c r="D24" s="154"/>
      <c r="E24" s="32">
        <v>10</v>
      </c>
      <c r="F24" s="32"/>
      <c r="G24" s="32"/>
      <c r="H24" s="32">
        <v>28</v>
      </c>
      <c r="I24" s="32">
        <v>18</v>
      </c>
      <c r="J24" s="32"/>
      <c r="K24" s="32"/>
      <c r="L24" s="142"/>
    </row>
    <row r="25" spans="2:12">
      <c r="B25" s="151" t="s">
        <v>289</v>
      </c>
      <c r="C25" s="142" t="s">
        <v>302</v>
      </c>
      <c r="D25" s="154"/>
      <c r="E25" s="32">
        <v>1</v>
      </c>
      <c r="F25" s="32"/>
      <c r="G25" s="32"/>
      <c r="H25" s="32">
        <v>12</v>
      </c>
      <c r="I25" s="32">
        <v>4</v>
      </c>
      <c r="J25" s="32"/>
      <c r="K25" s="32"/>
      <c r="L25" s="142" t="s">
        <v>307</v>
      </c>
    </row>
    <row r="26" spans="2:12">
      <c r="B26" s="151"/>
      <c r="C26" s="142"/>
      <c r="D26" s="154"/>
      <c r="E26" s="32">
        <v>20</v>
      </c>
      <c r="F26" s="32"/>
      <c r="G26" s="32"/>
      <c r="H26" s="32">
        <v>52</v>
      </c>
      <c r="I26" s="32">
        <v>26</v>
      </c>
      <c r="J26" s="32"/>
      <c r="K26" s="32"/>
      <c r="L26" s="142"/>
    </row>
    <row r="27" spans="2:12">
      <c r="B27" s="151" t="s">
        <v>290</v>
      </c>
      <c r="C27" s="142" t="s">
        <v>302</v>
      </c>
      <c r="D27" s="154"/>
      <c r="E27" s="32">
        <v>1</v>
      </c>
      <c r="F27" s="32"/>
      <c r="G27" s="32"/>
      <c r="H27" s="32">
        <v>14</v>
      </c>
      <c r="I27" s="32">
        <v>5</v>
      </c>
      <c r="J27" s="32"/>
      <c r="K27" s="32"/>
      <c r="L27" s="142" t="s">
        <v>307</v>
      </c>
    </row>
    <row r="28" spans="2:12">
      <c r="B28" s="151"/>
      <c r="C28" s="142"/>
      <c r="D28" s="154"/>
      <c r="E28" s="32">
        <v>20</v>
      </c>
      <c r="F28" s="32"/>
      <c r="G28" s="32"/>
      <c r="H28" s="32">
        <v>54</v>
      </c>
      <c r="I28" s="32">
        <v>24</v>
      </c>
      <c r="J28" s="32"/>
      <c r="K28" s="32"/>
      <c r="L28" s="142"/>
    </row>
    <row r="29" spans="2:12">
      <c r="B29" s="151" t="s">
        <v>291</v>
      </c>
      <c r="C29" s="142" t="s">
        <v>302</v>
      </c>
      <c r="D29" s="154"/>
      <c r="E29" s="32">
        <v>1</v>
      </c>
      <c r="F29" s="32"/>
      <c r="G29" s="32"/>
      <c r="H29" s="32">
        <v>22</v>
      </c>
      <c r="I29" s="32">
        <v>7</v>
      </c>
      <c r="J29" s="32"/>
      <c r="K29" s="32"/>
      <c r="L29" s="142" t="s">
        <v>311</v>
      </c>
    </row>
    <row r="30" spans="2:12">
      <c r="B30" s="151"/>
      <c r="C30" s="142"/>
      <c r="D30" s="154"/>
      <c r="E30" s="32">
        <v>35</v>
      </c>
      <c r="F30" s="32"/>
      <c r="G30" s="32"/>
      <c r="H30" s="32">
        <v>114</v>
      </c>
      <c r="I30" s="32">
        <v>32</v>
      </c>
      <c r="J30" s="32"/>
      <c r="K30" s="32"/>
      <c r="L30" s="142"/>
    </row>
    <row r="31" spans="2:12">
      <c r="B31" s="151" t="s">
        <v>292</v>
      </c>
      <c r="C31" s="142" t="s">
        <v>302</v>
      </c>
      <c r="D31" s="154"/>
      <c r="E31" s="32">
        <v>1</v>
      </c>
      <c r="F31" s="32"/>
      <c r="G31" s="32"/>
      <c r="H31" s="32">
        <v>29</v>
      </c>
      <c r="I31" s="32">
        <v>9</v>
      </c>
      <c r="J31" s="32"/>
      <c r="K31" s="32"/>
      <c r="L31" s="142" t="s">
        <v>312</v>
      </c>
    </row>
    <row r="32" spans="2:12">
      <c r="B32" s="151"/>
      <c r="C32" s="142"/>
      <c r="D32" s="154"/>
      <c r="E32" s="32">
        <v>50</v>
      </c>
      <c r="F32" s="32"/>
      <c r="G32" s="32"/>
      <c r="H32" s="32">
        <v>193</v>
      </c>
      <c r="I32" s="32">
        <v>37</v>
      </c>
      <c r="J32" s="32"/>
      <c r="K32" s="32"/>
      <c r="L32" s="142"/>
    </row>
    <row r="33" spans="2:12">
      <c r="B33" s="18" t="s">
        <v>293</v>
      </c>
      <c r="C33" s="32" t="s">
        <v>302</v>
      </c>
      <c r="D33" s="33"/>
      <c r="E33" s="32">
        <v>1</v>
      </c>
      <c r="F33" s="32"/>
      <c r="G33" s="32"/>
      <c r="H33" s="32">
        <v>37</v>
      </c>
      <c r="I33" s="32">
        <v>11</v>
      </c>
      <c r="J33" s="32"/>
      <c r="K33" s="32"/>
      <c r="L33" s="32"/>
    </row>
    <row r="34" spans="2:12">
      <c r="B34" s="18" t="s">
        <v>294</v>
      </c>
      <c r="C34" s="32" t="s">
        <v>302</v>
      </c>
      <c r="D34" s="32" t="s">
        <v>304</v>
      </c>
      <c r="E34" s="32">
        <v>1</v>
      </c>
      <c r="F34" s="32"/>
      <c r="G34" s="32"/>
      <c r="H34" s="32">
        <v>45</v>
      </c>
      <c r="I34" s="32">
        <v>13</v>
      </c>
      <c r="J34" s="32"/>
      <c r="K34" s="32"/>
      <c r="L34" s="32"/>
    </row>
    <row r="35" spans="2:12">
      <c r="B35" s="18" t="s">
        <v>295</v>
      </c>
      <c r="C35" s="32" t="s">
        <v>302</v>
      </c>
      <c r="D35" s="32" t="s">
        <v>304</v>
      </c>
      <c r="E35" s="32">
        <v>1</v>
      </c>
      <c r="F35" s="32"/>
      <c r="G35" s="32"/>
      <c r="H35" s="32">
        <v>52</v>
      </c>
      <c r="I35" s="32">
        <v>15</v>
      </c>
      <c r="J35" s="32"/>
      <c r="K35" s="32"/>
      <c r="L35" s="32"/>
    </row>
    <row r="36" spans="2:12">
      <c r="B36" s="18" t="s">
        <v>296</v>
      </c>
      <c r="C36" s="32" t="s">
        <v>302</v>
      </c>
      <c r="D36" s="32" t="s">
        <v>304</v>
      </c>
      <c r="E36" s="32">
        <v>1</v>
      </c>
      <c r="F36" s="32"/>
      <c r="G36" s="32"/>
      <c r="H36" s="32">
        <v>63</v>
      </c>
      <c r="I36" s="32">
        <v>18</v>
      </c>
      <c r="J36" s="32"/>
      <c r="K36" s="32"/>
      <c r="L36" s="32"/>
    </row>
    <row r="37" spans="2:12">
      <c r="B37" s="18" t="s">
        <v>297</v>
      </c>
      <c r="C37" s="32" t="s">
        <v>302</v>
      </c>
      <c r="D37" s="32" t="s">
        <v>304</v>
      </c>
      <c r="E37" s="32">
        <v>1</v>
      </c>
      <c r="F37" s="32"/>
      <c r="G37" s="32"/>
      <c r="H37" s="32">
        <v>74</v>
      </c>
      <c r="I37" s="32">
        <v>21</v>
      </c>
      <c r="J37" s="32"/>
      <c r="K37" s="32"/>
      <c r="L37" s="32"/>
    </row>
    <row r="38" spans="2:12">
      <c r="B38" s="18" t="s">
        <v>298</v>
      </c>
      <c r="C38" s="32" t="s">
        <v>302</v>
      </c>
      <c r="D38" s="32" t="s">
        <v>304</v>
      </c>
      <c r="E38" s="32">
        <v>1</v>
      </c>
      <c r="F38" s="32"/>
      <c r="G38" s="32"/>
      <c r="H38" s="32">
        <v>86</v>
      </c>
      <c r="I38" s="32">
        <v>24</v>
      </c>
      <c r="J38" s="32"/>
      <c r="K38" s="32"/>
      <c r="L38" s="32"/>
    </row>
    <row r="39" spans="2:12">
      <c r="B39" s="18" t="s">
        <v>299</v>
      </c>
      <c r="C39" s="32" t="s">
        <v>302</v>
      </c>
      <c r="D39" s="32" t="s">
        <v>304</v>
      </c>
      <c r="E39" s="32">
        <v>1</v>
      </c>
      <c r="F39" s="32"/>
      <c r="G39" s="32"/>
      <c r="H39" s="32">
        <v>97</v>
      </c>
      <c r="I39" s="32">
        <v>27</v>
      </c>
      <c r="J39" s="32"/>
      <c r="K39" s="32"/>
      <c r="L39" s="32"/>
    </row>
    <row r="40" spans="2:12">
      <c r="B40" s="18" t="s">
        <v>300</v>
      </c>
      <c r="C40" s="32" t="s">
        <v>302</v>
      </c>
      <c r="D40" s="32" t="s">
        <v>304</v>
      </c>
      <c r="E40" s="32">
        <v>1</v>
      </c>
      <c r="F40" s="32"/>
      <c r="G40" s="32"/>
      <c r="H40" s="32">
        <v>108</v>
      </c>
      <c r="I40" s="32">
        <v>30</v>
      </c>
      <c r="J40" s="32"/>
      <c r="K40" s="32"/>
      <c r="L40" s="32"/>
    </row>
    <row r="41" spans="2:12">
      <c r="B41" s="151" t="s">
        <v>301</v>
      </c>
      <c r="C41" s="142" t="s">
        <v>302</v>
      </c>
      <c r="D41" s="154"/>
      <c r="E41" s="32">
        <v>1</v>
      </c>
      <c r="F41" s="32">
        <v>50</v>
      </c>
      <c r="G41" s="32"/>
      <c r="H41" s="32">
        <v>135</v>
      </c>
      <c r="I41" s="32">
        <v>37</v>
      </c>
      <c r="J41" s="32"/>
      <c r="K41" s="32"/>
      <c r="L41" s="32" t="s">
        <v>313</v>
      </c>
    </row>
    <row r="42" spans="2:12">
      <c r="B42" s="151"/>
      <c r="C42" s="142"/>
      <c r="D42" s="154"/>
      <c r="E42" s="32">
        <v>250</v>
      </c>
      <c r="F42" s="32">
        <v>1075</v>
      </c>
      <c r="G42" s="32"/>
      <c r="H42" s="32">
        <v>8530</v>
      </c>
      <c r="I42" s="32">
        <v>802</v>
      </c>
      <c r="J42" s="32"/>
      <c r="K42" s="32"/>
      <c r="L42" s="32" t="s">
        <v>314</v>
      </c>
    </row>
    <row r="43" spans="2:12">
      <c r="B43" s="151"/>
      <c r="C43" s="142"/>
      <c r="D43" s="154"/>
      <c r="E43" s="32">
        <v>500</v>
      </c>
      <c r="F43" s="32">
        <v>2150</v>
      </c>
      <c r="G43" s="32"/>
      <c r="H43" s="32">
        <v>17060</v>
      </c>
      <c r="I43" s="32">
        <v>1604</v>
      </c>
      <c r="J43" s="32"/>
      <c r="K43" s="32"/>
      <c r="L43" s="35"/>
    </row>
    <row r="46" spans="2:12" ht="17.25">
      <c r="B46" s="40" t="s">
        <v>273</v>
      </c>
    </row>
    <row r="47" spans="2:12">
      <c r="B47" s="17" t="s">
        <v>276</v>
      </c>
      <c r="C47" s="17" t="s">
        <v>622</v>
      </c>
      <c r="D47" s="17" t="s">
        <v>623</v>
      </c>
      <c r="E47" s="17" t="s">
        <v>323</v>
      </c>
      <c r="F47" s="17" t="s">
        <v>278</v>
      </c>
      <c r="G47" s="17" t="s">
        <v>279</v>
      </c>
      <c r="H47" s="17" t="s">
        <v>624</v>
      </c>
      <c r="I47" s="17" t="s">
        <v>625</v>
      </c>
      <c r="J47" s="17" t="s">
        <v>626</v>
      </c>
      <c r="K47" s="17" t="s">
        <v>627</v>
      </c>
      <c r="L47" s="17" t="s">
        <v>629</v>
      </c>
    </row>
    <row r="48" spans="2:12">
      <c r="B48" s="151" t="s">
        <v>315</v>
      </c>
      <c r="C48" s="142" t="s">
        <v>302</v>
      </c>
      <c r="D48" s="142" t="s">
        <v>303</v>
      </c>
      <c r="E48" s="32">
        <v>1</v>
      </c>
      <c r="F48" s="32"/>
      <c r="G48" s="32">
        <v>5</v>
      </c>
      <c r="H48" s="32">
        <v>7</v>
      </c>
      <c r="I48" s="32"/>
      <c r="J48" s="32">
        <v>-4</v>
      </c>
      <c r="K48" s="32">
        <v>5</v>
      </c>
      <c r="L48" s="32" t="s">
        <v>305</v>
      </c>
    </row>
    <row r="49" spans="2:12">
      <c r="B49" s="151"/>
      <c r="C49" s="142"/>
      <c r="D49" s="142"/>
      <c r="E49" s="32">
        <v>10</v>
      </c>
      <c r="F49" s="32"/>
      <c r="G49" s="32">
        <v>23</v>
      </c>
      <c r="H49" s="32">
        <v>27</v>
      </c>
      <c r="I49" s="32"/>
      <c r="J49" s="32">
        <v>1</v>
      </c>
      <c r="K49" s="32">
        <v>22</v>
      </c>
      <c r="L49" s="32" t="s">
        <v>306</v>
      </c>
    </row>
    <row r="50" spans="2:12">
      <c r="B50" s="151"/>
      <c r="C50" s="142"/>
      <c r="D50" s="142"/>
      <c r="E50" s="32">
        <v>20</v>
      </c>
      <c r="F50" s="32"/>
      <c r="G50" s="32">
        <v>46</v>
      </c>
      <c r="H50" s="32">
        <v>54</v>
      </c>
      <c r="I50" s="32"/>
      <c r="J50" s="32">
        <v>2</v>
      </c>
      <c r="K50" s="32">
        <v>44</v>
      </c>
      <c r="L50" s="35"/>
    </row>
    <row r="51" spans="2:12">
      <c r="B51" s="151" t="s">
        <v>316</v>
      </c>
      <c r="C51" s="142" t="s">
        <v>302</v>
      </c>
      <c r="D51" s="142" t="s">
        <v>303</v>
      </c>
      <c r="E51" s="32">
        <v>1</v>
      </c>
      <c r="F51" s="32"/>
      <c r="G51" s="32"/>
      <c r="H51" s="32"/>
      <c r="I51" s="32"/>
      <c r="J51" s="32"/>
      <c r="K51" s="32"/>
      <c r="L51" s="32" t="s">
        <v>324</v>
      </c>
    </row>
    <row r="52" spans="2:12">
      <c r="B52" s="151"/>
      <c r="C52" s="142"/>
      <c r="D52" s="142"/>
      <c r="E52" s="32">
        <v>45</v>
      </c>
      <c r="F52" s="32"/>
      <c r="G52" s="32">
        <v>32</v>
      </c>
      <c r="H52" s="32">
        <v>92</v>
      </c>
      <c r="I52" s="32"/>
      <c r="J52" s="32">
        <v>1</v>
      </c>
      <c r="K52" s="32">
        <v>55</v>
      </c>
      <c r="L52" s="32" t="s">
        <v>325</v>
      </c>
    </row>
    <row r="53" spans="2:12">
      <c r="B53" s="151"/>
      <c r="C53" s="142"/>
      <c r="D53" s="142"/>
      <c r="E53" s="32">
        <v>90</v>
      </c>
      <c r="F53" s="32"/>
      <c r="G53" s="32">
        <v>66</v>
      </c>
      <c r="H53" s="32">
        <v>184</v>
      </c>
      <c r="I53" s="32"/>
      <c r="J53" s="32">
        <v>2</v>
      </c>
      <c r="K53" s="32">
        <v>110</v>
      </c>
      <c r="L53" s="35"/>
    </row>
    <row r="54" spans="2:12" ht="16.5" customHeight="1">
      <c r="B54" s="18" t="s">
        <v>317</v>
      </c>
      <c r="C54" s="32" t="s">
        <v>302</v>
      </c>
      <c r="D54" s="32" t="s">
        <v>303</v>
      </c>
      <c r="E54" s="32">
        <v>1</v>
      </c>
      <c r="F54" s="32"/>
      <c r="G54" s="32">
        <v>8</v>
      </c>
      <c r="H54" s="32">
        <v>22</v>
      </c>
      <c r="I54" s="32"/>
      <c r="J54" s="32">
        <f>-8 -8</f>
        <v>-16</v>
      </c>
      <c r="K54" s="32">
        <v>48</v>
      </c>
      <c r="L54" s="32"/>
    </row>
    <row r="55" spans="2:12">
      <c r="B55" s="18" t="s">
        <v>318</v>
      </c>
      <c r="C55" s="32" t="s">
        <v>302</v>
      </c>
      <c r="D55" s="33"/>
      <c r="E55" s="32">
        <v>1</v>
      </c>
      <c r="F55" s="32"/>
      <c r="G55" s="32">
        <v>10</v>
      </c>
      <c r="H55" s="32">
        <v>26</v>
      </c>
      <c r="I55" s="32"/>
      <c r="J55" s="32">
        <f>-12 -12</f>
        <v>-24</v>
      </c>
      <c r="K55" s="32">
        <v>60</v>
      </c>
      <c r="L55" s="32"/>
    </row>
    <row r="56" spans="2:12">
      <c r="B56" s="18" t="s">
        <v>319</v>
      </c>
      <c r="C56" s="32" t="s">
        <v>302</v>
      </c>
      <c r="D56" s="33"/>
      <c r="E56" s="32">
        <v>1</v>
      </c>
      <c r="F56" s="32"/>
      <c r="G56" s="32">
        <v>15</v>
      </c>
      <c r="H56" s="32">
        <v>45</v>
      </c>
      <c r="I56" s="32"/>
      <c r="J56" s="32">
        <f>-15 -15</f>
        <v>-30</v>
      </c>
      <c r="K56" s="32">
        <v>90</v>
      </c>
      <c r="L56" s="32"/>
    </row>
    <row r="57" spans="2:12">
      <c r="B57" s="18" t="s">
        <v>320</v>
      </c>
      <c r="C57" s="32" t="s">
        <v>302</v>
      </c>
      <c r="D57" s="32" t="s">
        <v>359</v>
      </c>
      <c r="E57" s="32">
        <v>1</v>
      </c>
      <c r="F57" s="32"/>
      <c r="G57" s="32">
        <v>21</v>
      </c>
      <c r="H57" s="32">
        <v>67</v>
      </c>
      <c r="I57" s="32"/>
      <c r="J57" s="32">
        <f>-20 -20</f>
        <v>-40</v>
      </c>
      <c r="K57" s="32">
        <v>144</v>
      </c>
      <c r="L57" s="32"/>
    </row>
    <row r="58" spans="2:12">
      <c r="B58" s="151" t="s">
        <v>321</v>
      </c>
      <c r="C58" s="142" t="s">
        <v>302</v>
      </c>
      <c r="D58" s="154"/>
      <c r="E58" s="32">
        <v>1</v>
      </c>
      <c r="F58" s="32"/>
      <c r="G58" s="32">
        <v>28</v>
      </c>
      <c r="H58" s="32">
        <v>95</v>
      </c>
      <c r="I58" s="32"/>
      <c r="J58" s="32">
        <f>-50 -50</f>
        <v>-100</v>
      </c>
      <c r="K58" s="32">
        <v>280</v>
      </c>
      <c r="L58" s="32"/>
    </row>
    <row r="59" spans="2:12">
      <c r="B59" s="151"/>
      <c r="C59" s="142"/>
      <c r="D59" s="154"/>
      <c r="E59" s="32">
        <v>500</v>
      </c>
      <c r="F59" s="32"/>
      <c r="G59" s="32">
        <v>638</v>
      </c>
      <c r="H59" s="32">
        <v>6036</v>
      </c>
      <c r="I59" s="32"/>
      <c r="J59" s="32">
        <v>2</v>
      </c>
      <c r="K59" s="32">
        <v>1520</v>
      </c>
      <c r="L59" s="32" t="s">
        <v>314</v>
      </c>
    </row>
    <row r="60" spans="2:12">
      <c r="B60" s="18" t="s">
        <v>322</v>
      </c>
      <c r="C60" s="32" t="s">
        <v>302</v>
      </c>
      <c r="D60" s="32" t="s">
        <v>303</v>
      </c>
      <c r="E60" s="32">
        <v>1</v>
      </c>
      <c r="F60" s="32"/>
      <c r="G60" s="32"/>
      <c r="H60" s="32"/>
      <c r="I60" s="32"/>
      <c r="J60" s="32"/>
      <c r="K60" s="32"/>
      <c r="L60" s="32"/>
    </row>
    <row r="61" spans="2:12">
      <c r="E61" s="38"/>
      <c r="F61" s="38"/>
      <c r="G61" s="38"/>
      <c r="H61" s="38"/>
      <c r="I61" s="38"/>
      <c r="J61" s="38"/>
      <c r="K61" s="38"/>
      <c r="L61" s="38"/>
    </row>
    <row r="63" spans="2:12" ht="17.25">
      <c r="B63" s="40" t="s">
        <v>272</v>
      </c>
    </row>
    <row r="64" spans="2:12">
      <c r="B64" s="17" t="s">
        <v>276</v>
      </c>
      <c r="C64" s="17" t="s">
        <v>622</v>
      </c>
      <c r="D64" s="17" t="s">
        <v>623</v>
      </c>
      <c r="E64" s="17" t="s">
        <v>323</v>
      </c>
      <c r="F64" s="17" t="s">
        <v>278</v>
      </c>
      <c r="G64" s="17" t="s">
        <v>279</v>
      </c>
      <c r="H64" s="17" t="s">
        <v>624</v>
      </c>
      <c r="I64" s="17" t="s">
        <v>625</v>
      </c>
      <c r="J64" s="17" t="s">
        <v>626</v>
      </c>
      <c r="K64" s="17" t="s">
        <v>627</v>
      </c>
      <c r="L64" s="17" t="s">
        <v>629</v>
      </c>
    </row>
    <row r="65" spans="2:12">
      <c r="B65" s="151" t="s">
        <v>326</v>
      </c>
      <c r="C65" s="142" t="s">
        <v>302</v>
      </c>
      <c r="D65" s="154"/>
      <c r="E65" s="32">
        <v>1</v>
      </c>
      <c r="F65" s="32"/>
      <c r="G65" s="32"/>
      <c r="H65" s="32">
        <v>9</v>
      </c>
      <c r="I65" s="32"/>
      <c r="J65" s="32">
        <f>-15 -15</f>
        <v>-30</v>
      </c>
      <c r="K65" s="32"/>
      <c r="L65" s="142" t="s">
        <v>310</v>
      </c>
    </row>
    <row r="66" spans="2:12">
      <c r="B66" s="151"/>
      <c r="C66" s="142"/>
      <c r="D66" s="154"/>
      <c r="E66" s="32">
        <v>10</v>
      </c>
      <c r="F66" s="32"/>
      <c r="G66" s="32"/>
      <c r="H66" s="32">
        <v>32</v>
      </c>
      <c r="I66" s="32"/>
      <c r="J66" s="32">
        <v>1</v>
      </c>
      <c r="K66" s="32"/>
      <c r="L66" s="142"/>
    </row>
    <row r="67" spans="2:12">
      <c r="B67" s="151" t="s">
        <v>327</v>
      </c>
      <c r="C67" s="142" t="s">
        <v>302</v>
      </c>
      <c r="D67" s="154"/>
      <c r="E67" s="32">
        <v>1</v>
      </c>
      <c r="F67" s="32"/>
      <c r="G67" s="32"/>
      <c r="H67" s="32">
        <v>18</v>
      </c>
      <c r="I67" s="32"/>
      <c r="J67" s="32">
        <f>-15 -15</f>
        <v>-30</v>
      </c>
      <c r="K67" s="32"/>
      <c r="L67" s="142" t="s">
        <v>308</v>
      </c>
    </row>
    <row r="68" spans="2:12">
      <c r="B68" s="151"/>
      <c r="C68" s="142"/>
      <c r="D68" s="154"/>
      <c r="E68" s="32">
        <v>25</v>
      </c>
      <c r="F68" s="32"/>
      <c r="G68" s="32"/>
      <c r="H68" s="32">
        <v>100</v>
      </c>
      <c r="I68" s="32"/>
      <c r="J68" s="32">
        <v>1</v>
      </c>
      <c r="K68" s="32"/>
      <c r="L68" s="142"/>
    </row>
    <row r="69" spans="2:12">
      <c r="B69" s="151" t="s">
        <v>328</v>
      </c>
      <c r="C69" s="142" t="s">
        <v>302</v>
      </c>
      <c r="D69" s="142" t="s">
        <v>304</v>
      </c>
      <c r="E69" s="32">
        <v>1</v>
      </c>
      <c r="F69" s="32"/>
      <c r="G69" s="32"/>
      <c r="H69" s="32">
        <v>31</v>
      </c>
      <c r="I69" s="32"/>
      <c r="J69" s="32">
        <f>-20 -20</f>
        <v>-40</v>
      </c>
      <c r="K69" s="32"/>
      <c r="L69" s="142" t="s">
        <v>309</v>
      </c>
    </row>
    <row r="70" spans="2:12">
      <c r="B70" s="151"/>
      <c r="C70" s="142"/>
      <c r="D70" s="142"/>
      <c r="E70" s="32">
        <v>45</v>
      </c>
      <c r="F70" s="32"/>
      <c r="G70" s="32"/>
      <c r="H70" s="32">
        <v>226</v>
      </c>
      <c r="I70" s="32"/>
      <c r="J70" s="32">
        <v>1</v>
      </c>
      <c r="K70" s="32"/>
      <c r="L70" s="142"/>
    </row>
    <row r="71" spans="2:12">
      <c r="B71" s="151" t="s">
        <v>329</v>
      </c>
      <c r="C71" s="142" t="s">
        <v>302</v>
      </c>
      <c r="D71" s="142" t="s">
        <v>304</v>
      </c>
      <c r="E71" s="32">
        <v>1</v>
      </c>
      <c r="F71" s="32"/>
      <c r="G71" s="32"/>
      <c r="H71" s="32">
        <v>47</v>
      </c>
      <c r="I71" s="32"/>
      <c r="J71" s="32">
        <f>-20 -20</f>
        <v>-40</v>
      </c>
      <c r="K71" s="32"/>
      <c r="L71" s="32"/>
    </row>
    <row r="72" spans="2:12">
      <c r="B72" s="151"/>
      <c r="C72" s="142"/>
      <c r="D72" s="142"/>
      <c r="E72" s="32"/>
      <c r="F72" s="32"/>
      <c r="G72" s="32"/>
      <c r="H72" s="32"/>
      <c r="I72" s="32"/>
      <c r="J72" s="32"/>
      <c r="K72" s="32"/>
      <c r="L72" s="32"/>
    </row>
    <row r="73" spans="2:12">
      <c r="B73" s="151" t="s">
        <v>330</v>
      </c>
      <c r="C73" s="142" t="s">
        <v>302</v>
      </c>
      <c r="D73" s="142" t="s">
        <v>304</v>
      </c>
      <c r="E73" s="32">
        <v>1</v>
      </c>
      <c r="F73" s="32"/>
      <c r="G73" s="32"/>
      <c r="H73" s="32">
        <v>57</v>
      </c>
      <c r="I73" s="32"/>
      <c r="J73" s="32">
        <f>-25 -25</f>
        <v>-50</v>
      </c>
      <c r="K73" s="32"/>
      <c r="L73" s="32"/>
    </row>
    <row r="74" spans="2:12">
      <c r="B74" s="151"/>
      <c r="C74" s="142"/>
      <c r="D74" s="142"/>
      <c r="E74" s="32"/>
      <c r="F74" s="32"/>
      <c r="G74" s="32"/>
      <c r="H74" s="32"/>
      <c r="I74" s="32"/>
      <c r="J74" s="32"/>
      <c r="K74" s="32"/>
      <c r="L74" s="32"/>
    </row>
    <row r="75" spans="2:12">
      <c r="B75" s="151" t="s">
        <v>331</v>
      </c>
      <c r="C75" s="142" t="s">
        <v>302</v>
      </c>
      <c r="D75" s="142" t="s">
        <v>304</v>
      </c>
      <c r="E75" s="32">
        <v>1</v>
      </c>
      <c r="F75" s="32"/>
      <c r="G75" s="32"/>
      <c r="H75" s="32">
        <v>67</v>
      </c>
      <c r="I75" s="32"/>
      <c r="J75" s="32">
        <f>-25 -25</f>
        <v>-50</v>
      </c>
      <c r="K75" s="32"/>
      <c r="L75" s="32"/>
    </row>
    <row r="76" spans="2:12">
      <c r="B76" s="151"/>
      <c r="C76" s="142"/>
      <c r="D76" s="142"/>
      <c r="E76" s="32"/>
      <c r="F76" s="32"/>
      <c r="G76" s="32"/>
      <c r="H76" s="32"/>
      <c r="I76" s="32"/>
      <c r="J76" s="32"/>
      <c r="K76" s="32"/>
      <c r="L76" s="32"/>
    </row>
    <row r="77" spans="2:12">
      <c r="B77" s="151" t="s">
        <v>332</v>
      </c>
      <c r="C77" s="142" t="s">
        <v>302</v>
      </c>
      <c r="D77" s="142" t="s">
        <v>304</v>
      </c>
      <c r="E77" s="32">
        <v>1</v>
      </c>
      <c r="F77" s="32"/>
      <c r="G77" s="32"/>
      <c r="H77" s="32">
        <v>97</v>
      </c>
      <c r="I77" s="32"/>
      <c r="J77" s="32">
        <f>-30 -30</f>
        <v>-60</v>
      </c>
      <c r="K77" s="32"/>
      <c r="L77" s="32"/>
    </row>
    <row r="78" spans="2:12">
      <c r="B78" s="151"/>
      <c r="C78" s="142"/>
      <c r="D78" s="142"/>
      <c r="E78" s="32"/>
      <c r="F78" s="32"/>
      <c r="G78" s="32"/>
      <c r="H78" s="32"/>
      <c r="I78" s="32"/>
      <c r="J78" s="32"/>
      <c r="K78" s="32"/>
      <c r="L78" s="32"/>
    </row>
    <row r="79" spans="2:12">
      <c r="B79" s="151" t="s">
        <v>333</v>
      </c>
      <c r="C79" s="142" t="s">
        <v>302</v>
      </c>
      <c r="D79" s="142" t="s">
        <v>304</v>
      </c>
      <c r="E79" s="32">
        <v>1</v>
      </c>
      <c r="F79" s="32"/>
      <c r="G79" s="32"/>
      <c r="H79" s="32">
        <v>142</v>
      </c>
      <c r="I79" s="32"/>
      <c r="J79" s="32">
        <f>-30 -30</f>
        <v>-60</v>
      </c>
      <c r="K79" s="32"/>
      <c r="L79" s="32"/>
    </row>
    <row r="80" spans="2:12">
      <c r="B80" s="151"/>
      <c r="C80" s="142"/>
      <c r="D80" s="142"/>
      <c r="E80" s="32"/>
      <c r="F80" s="32"/>
      <c r="G80" s="32"/>
      <c r="H80" s="32"/>
      <c r="I80" s="32"/>
      <c r="J80" s="32"/>
      <c r="K80" s="32"/>
      <c r="L80" s="32"/>
    </row>
    <row r="83" spans="2:12">
      <c r="B83" s="31" t="s">
        <v>271</v>
      </c>
    </row>
    <row r="84" spans="2:12">
      <c r="B84" s="17" t="s">
        <v>276</v>
      </c>
      <c r="C84" s="17" t="s">
        <v>622</v>
      </c>
      <c r="D84" s="17" t="s">
        <v>623</v>
      </c>
      <c r="E84" s="17" t="s">
        <v>323</v>
      </c>
      <c r="F84" s="17" t="s">
        <v>278</v>
      </c>
      <c r="G84" s="17" t="s">
        <v>279</v>
      </c>
      <c r="H84" s="17" t="s">
        <v>624</v>
      </c>
      <c r="I84" s="17" t="s">
        <v>625</v>
      </c>
      <c r="J84" s="17" t="s">
        <v>626</v>
      </c>
      <c r="K84" s="17" t="s">
        <v>627</v>
      </c>
      <c r="L84" s="17" t="s">
        <v>629</v>
      </c>
    </row>
    <row r="85" spans="2:12">
      <c r="B85" s="151" t="s">
        <v>334</v>
      </c>
      <c r="C85" s="142" t="s">
        <v>359</v>
      </c>
      <c r="D85" s="154"/>
      <c r="E85" s="32">
        <v>1</v>
      </c>
      <c r="F85" s="32"/>
      <c r="G85" s="32"/>
      <c r="H85" s="32">
        <v>9</v>
      </c>
      <c r="I85" s="32"/>
      <c r="J85" s="32"/>
      <c r="K85" s="32"/>
      <c r="L85" s="142" t="s">
        <v>310</v>
      </c>
    </row>
    <row r="86" spans="2:12">
      <c r="B86" s="151"/>
      <c r="C86" s="142"/>
      <c r="D86" s="154"/>
      <c r="E86" s="32">
        <v>10</v>
      </c>
      <c r="F86" s="32"/>
      <c r="G86" s="32"/>
      <c r="H86" s="32">
        <v>42</v>
      </c>
      <c r="I86" s="32"/>
      <c r="J86" s="32"/>
      <c r="K86" s="32"/>
      <c r="L86" s="142"/>
    </row>
    <row r="87" spans="2:12">
      <c r="B87" s="151" t="s">
        <v>335</v>
      </c>
      <c r="C87" s="142" t="s">
        <v>359</v>
      </c>
      <c r="D87" s="154"/>
      <c r="E87" s="32">
        <v>1</v>
      </c>
      <c r="F87" s="32"/>
      <c r="G87" s="32"/>
      <c r="H87" s="32">
        <v>11</v>
      </c>
      <c r="I87" s="32"/>
      <c r="J87" s="32"/>
      <c r="K87" s="32"/>
      <c r="L87" s="142" t="s">
        <v>310</v>
      </c>
    </row>
    <row r="88" spans="2:12">
      <c r="B88" s="151"/>
      <c r="C88" s="142"/>
      <c r="D88" s="154"/>
      <c r="E88" s="32">
        <v>10</v>
      </c>
      <c r="F88" s="32"/>
      <c r="G88" s="32"/>
      <c r="H88" s="32">
        <v>46</v>
      </c>
      <c r="I88" s="32"/>
      <c r="J88" s="32"/>
      <c r="K88" s="32"/>
      <c r="L88" s="142"/>
    </row>
    <row r="89" spans="2:12">
      <c r="B89" s="151" t="s">
        <v>336</v>
      </c>
      <c r="C89" s="142" t="s">
        <v>359</v>
      </c>
      <c r="D89" s="154"/>
      <c r="E89" s="32">
        <v>1</v>
      </c>
      <c r="F89" s="32"/>
      <c r="G89" s="32"/>
      <c r="H89" s="32">
        <v>27</v>
      </c>
      <c r="I89" s="32"/>
      <c r="J89" s="32"/>
      <c r="K89" s="32"/>
      <c r="L89" s="142" t="s">
        <v>311</v>
      </c>
    </row>
    <row r="90" spans="2:12">
      <c r="B90" s="151"/>
      <c r="C90" s="142"/>
      <c r="D90" s="154"/>
      <c r="E90" s="32">
        <v>35</v>
      </c>
      <c r="F90" s="32"/>
      <c r="G90" s="32"/>
      <c r="H90" s="32">
        <v>259</v>
      </c>
      <c r="I90" s="32"/>
      <c r="J90" s="32"/>
      <c r="K90" s="32"/>
      <c r="L90" s="142"/>
    </row>
    <row r="91" spans="2:12">
      <c r="B91" s="151" t="s">
        <v>337</v>
      </c>
      <c r="C91" s="142" t="s">
        <v>359</v>
      </c>
      <c r="D91" s="154"/>
      <c r="E91" s="32">
        <v>1</v>
      </c>
      <c r="F91" s="32"/>
      <c r="G91" s="32"/>
      <c r="H91" s="32">
        <v>42</v>
      </c>
      <c r="I91" s="32"/>
      <c r="J91" s="32"/>
      <c r="K91" s="32"/>
      <c r="L91" s="142" t="s">
        <v>360</v>
      </c>
    </row>
    <row r="92" spans="2:12">
      <c r="B92" s="151"/>
      <c r="C92" s="142"/>
      <c r="D92" s="154"/>
      <c r="E92" s="32">
        <v>60</v>
      </c>
      <c r="F92" s="32"/>
      <c r="G92" s="32"/>
      <c r="H92" s="32">
        <v>655</v>
      </c>
      <c r="I92" s="32"/>
      <c r="J92" s="32"/>
      <c r="K92" s="32"/>
      <c r="L92" s="142"/>
    </row>
    <row r="93" spans="2:12">
      <c r="B93" s="151" t="s">
        <v>338</v>
      </c>
      <c r="C93" s="142" t="s">
        <v>359</v>
      </c>
      <c r="D93" s="142" t="s">
        <v>304</v>
      </c>
      <c r="E93" s="32">
        <v>1</v>
      </c>
      <c r="F93" s="32"/>
      <c r="G93" s="32"/>
      <c r="H93" s="32">
        <v>57</v>
      </c>
      <c r="I93" s="32"/>
      <c r="J93" s="32">
        <f>-10 -10</f>
        <v>-20</v>
      </c>
      <c r="K93" s="32"/>
      <c r="L93" s="32"/>
    </row>
    <row r="94" spans="2:12">
      <c r="B94" s="151"/>
      <c r="C94" s="142"/>
      <c r="D94" s="142"/>
      <c r="E94" s="32"/>
      <c r="F94" s="32"/>
      <c r="G94" s="32"/>
      <c r="H94" s="32"/>
      <c r="I94" s="32"/>
      <c r="J94" s="32"/>
      <c r="K94" s="32"/>
      <c r="L94" s="32"/>
    </row>
    <row r="95" spans="2:12">
      <c r="B95" s="151" t="s">
        <v>339</v>
      </c>
      <c r="C95" s="142" t="s">
        <v>359</v>
      </c>
      <c r="D95" s="142" t="s">
        <v>304</v>
      </c>
      <c r="E95" s="32">
        <v>1</v>
      </c>
      <c r="F95" s="32"/>
      <c r="G95" s="32"/>
      <c r="H95" s="32">
        <v>82</v>
      </c>
      <c r="I95" s="32"/>
      <c r="J95" s="32">
        <f>-15 -15</f>
        <v>-30</v>
      </c>
      <c r="K95" s="32"/>
      <c r="L95" s="32"/>
    </row>
    <row r="96" spans="2:12">
      <c r="B96" s="151"/>
      <c r="C96" s="142"/>
      <c r="D96" s="142"/>
      <c r="E96" s="32"/>
      <c r="F96" s="32"/>
      <c r="G96" s="32"/>
      <c r="H96" s="32"/>
      <c r="I96" s="32"/>
      <c r="J96" s="32"/>
      <c r="K96" s="32"/>
      <c r="L96" s="32"/>
    </row>
    <row r="97" spans="2:12">
      <c r="B97" s="151" t="s">
        <v>340</v>
      </c>
      <c r="C97" s="142" t="s">
        <v>359</v>
      </c>
      <c r="D97" s="142" t="s">
        <v>304</v>
      </c>
      <c r="E97" s="32">
        <v>1</v>
      </c>
      <c r="F97" s="32"/>
      <c r="G97" s="32"/>
      <c r="H97" s="32">
        <v>112</v>
      </c>
      <c r="I97" s="32"/>
      <c r="J97" s="32">
        <f>-35 -35</f>
        <v>-70</v>
      </c>
      <c r="K97" s="32"/>
      <c r="L97" s="32"/>
    </row>
    <row r="98" spans="2:12">
      <c r="B98" s="151"/>
      <c r="C98" s="142"/>
      <c r="D98" s="142"/>
      <c r="E98" s="32"/>
      <c r="F98" s="32"/>
      <c r="G98" s="32"/>
      <c r="H98" s="32"/>
      <c r="I98" s="32"/>
      <c r="J98" s="32"/>
      <c r="K98" s="32"/>
      <c r="L98" s="32"/>
    </row>
    <row r="99" spans="2:12">
      <c r="B99" s="151" t="s">
        <v>630</v>
      </c>
      <c r="C99" s="142" t="s">
        <v>359</v>
      </c>
      <c r="D99" s="142" t="s">
        <v>304</v>
      </c>
      <c r="E99" s="32">
        <v>1</v>
      </c>
      <c r="F99" s="32"/>
      <c r="G99" s="32"/>
      <c r="H99" s="32"/>
      <c r="I99" s="32"/>
      <c r="J99" s="32"/>
      <c r="K99" s="32"/>
      <c r="L99" s="32"/>
    </row>
    <row r="100" spans="2:12">
      <c r="B100" s="151"/>
      <c r="C100" s="142"/>
      <c r="D100" s="142"/>
      <c r="E100" s="32"/>
      <c r="F100" s="32"/>
      <c r="G100" s="32"/>
      <c r="H100" s="32"/>
      <c r="I100" s="32"/>
      <c r="J100" s="32"/>
      <c r="K100" s="32"/>
      <c r="L100" s="32"/>
    </row>
    <row r="102" spans="2:12" ht="17.25">
      <c r="B102" s="40" t="s">
        <v>270</v>
      </c>
    </row>
    <row r="103" spans="2:12">
      <c r="B103" s="17" t="s">
        <v>276</v>
      </c>
      <c r="C103" s="17" t="s">
        <v>622</v>
      </c>
      <c r="D103" s="17" t="s">
        <v>623</v>
      </c>
      <c r="E103" s="17" t="s">
        <v>323</v>
      </c>
      <c r="F103" s="17" t="s">
        <v>278</v>
      </c>
      <c r="G103" s="17" t="s">
        <v>279</v>
      </c>
      <c r="H103" s="17" t="s">
        <v>624</v>
      </c>
      <c r="I103" s="17" t="s">
        <v>625</v>
      </c>
      <c r="J103" s="17" t="s">
        <v>626</v>
      </c>
      <c r="K103" s="17" t="s">
        <v>627</v>
      </c>
      <c r="L103" s="17" t="s">
        <v>629</v>
      </c>
    </row>
    <row r="104" spans="2:12">
      <c r="B104" s="151" t="s">
        <v>341</v>
      </c>
      <c r="C104" s="142" t="s">
        <v>362</v>
      </c>
      <c r="D104" s="154"/>
      <c r="E104" s="32">
        <v>1</v>
      </c>
      <c r="F104" s="32"/>
      <c r="G104" s="32"/>
      <c r="H104" s="32">
        <v>8</v>
      </c>
      <c r="I104" s="32"/>
      <c r="J104" s="32"/>
      <c r="K104" s="32"/>
      <c r="L104" s="142" t="s">
        <v>310</v>
      </c>
    </row>
    <row r="105" spans="2:12">
      <c r="B105" s="151"/>
      <c r="C105" s="142"/>
      <c r="D105" s="154"/>
      <c r="E105" s="32">
        <v>10</v>
      </c>
      <c r="F105" s="32"/>
      <c r="G105" s="32"/>
      <c r="H105" s="32">
        <v>35</v>
      </c>
      <c r="I105" s="32"/>
      <c r="J105" s="32"/>
      <c r="K105" s="32"/>
      <c r="L105" s="142"/>
    </row>
    <row r="106" spans="2:12">
      <c r="B106" s="151" t="s">
        <v>342</v>
      </c>
      <c r="C106" s="142" t="s">
        <v>362</v>
      </c>
      <c r="D106" s="142" t="s">
        <v>304</v>
      </c>
      <c r="E106" s="32">
        <v>1</v>
      </c>
      <c r="F106" s="32"/>
      <c r="G106" s="32"/>
      <c r="H106" s="32">
        <v>20</v>
      </c>
      <c r="I106" s="32"/>
      <c r="J106" s="32">
        <f>-20 -20</f>
        <v>-40</v>
      </c>
      <c r="K106" s="32"/>
      <c r="L106" s="32"/>
    </row>
    <row r="107" spans="2:12">
      <c r="B107" s="151"/>
      <c r="C107" s="142"/>
      <c r="D107" s="142"/>
      <c r="E107" s="32"/>
      <c r="F107" s="32"/>
      <c r="G107" s="32"/>
      <c r="H107" s="32"/>
      <c r="I107" s="32"/>
      <c r="J107" s="32"/>
      <c r="K107" s="32"/>
      <c r="L107" s="32"/>
    </row>
    <row r="108" spans="2:12">
      <c r="B108" s="151" t="s">
        <v>343</v>
      </c>
      <c r="C108" s="142" t="s">
        <v>362</v>
      </c>
      <c r="D108" s="154"/>
      <c r="E108" s="32">
        <v>1</v>
      </c>
      <c r="F108" s="32"/>
      <c r="G108" s="32"/>
      <c r="H108" s="32">
        <v>15</v>
      </c>
      <c r="I108" s="32"/>
      <c r="J108" s="32"/>
      <c r="K108" s="32"/>
      <c r="L108" s="142" t="s">
        <v>307</v>
      </c>
    </row>
    <row r="109" spans="2:12">
      <c r="B109" s="151"/>
      <c r="C109" s="142"/>
      <c r="D109" s="154"/>
      <c r="E109" s="32">
        <v>20</v>
      </c>
      <c r="F109" s="32"/>
      <c r="G109" s="32"/>
      <c r="H109" s="32">
        <v>50</v>
      </c>
      <c r="I109" s="32"/>
      <c r="J109" s="32"/>
      <c r="K109" s="32"/>
      <c r="L109" s="142"/>
    </row>
    <row r="110" spans="2:12">
      <c r="B110" s="151" t="s">
        <v>344</v>
      </c>
      <c r="C110" s="142" t="s">
        <v>362</v>
      </c>
      <c r="D110" s="154"/>
      <c r="E110" s="32">
        <v>1</v>
      </c>
      <c r="F110" s="32"/>
      <c r="G110" s="32"/>
      <c r="H110" s="32">
        <v>30</v>
      </c>
      <c r="I110" s="32"/>
      <c r="J110" s="32"/>
      <c r="K110" s="32"/>
      <c r="L110" s="142" t="s">
        <v>312</v>
      </c>
    </row>
    <row r="111" spans="2:12">
      <c r="B111" s="151"/>
      <c r="C111" s="142"/>
      <c r="D111" s="154"/>
      <c r="E111" s="32">
        <v>50</v>
      </c>
      <c r="F111" s="32"/>
      <c r="G111" s="32"/>
      <c r="H111" s="32">
        <v>151</v>
      </c>
      <c r="I111" s="32"/>
      <c r="J111" s="32"/>
      <c r="K111" s="32"/>
      <c r="L111" s="142"/>
    </row>
    <row r="112" spans="2:12">
      <c r="B112" s="151" t="s">
        <v>345</v>
      </c>
      <c r="C112" s="142" t="s">
        <v>362</v>
      </c>
      <c r="D112" s="154"/>
      <c r="E112" s="32"/>
      <c r="F112" s="32"/>
      <c r="G112" s="32"/>
      <c r="H112" s="32">
        <v>52</v>
      </c>
      <c r="I112" s="32"/>
      <c r="J112" s="32"/>
      <c r="K112" s="32"/>
      <c r="L112" s="32"/>
    </row>
    <row r="113" spans="2:12">
      <c r="B113" s="151"/>
      <c r="C113" s="142"/>
      <c r="D113" s="154"/>
      <c r="E113" s="32"/>
      <c r="F113" s="32"/>
      <c r="G113" s="32"/>
      <c r="H113" s="32"/>
      <c r="I113" s="32"/>
      <c r="J113" s="32"/>
      <c r="K113" s="32"/>
      <c r="L113" s="32"/>
    </row>
    <row r="114" spans="2:12">
      <c r="B114" s="151" t="s">
        <v>346</v>
      </c>
      <c r="C114" s="142" t="s">
        <v>362</v>
      </c>
      <c r="D114" s="142" t="s">
        <v>304</v>
      </c>
      <c r="E114" s="32">
        <v>1</v>
      </c>
      <c r="F114" s="32"/>
      <c r="G114" s="32"/>
      <c r="H114" s="32">
        <v>57</v>
      </c>
      <c r="I114" s="32"/>
      <c r="J114" s="32">
        <f>-20 -20</f>
        <v>-40</v>
      </c>
      <c r="K114" s="32"/>
      <c r="L114" s="32"/>
    </row>
    <row r="115" spans="2:12">
      <c r="B115" s="151"/>
      <c r="C115" s="142"/>
      <c r="D115" s="142"/>
      <c r="E115" s="32"/>
      <c r="F115" s="32"/>
      <c r="G115" s="32"/>
      <c r="H115" s="32"/>
      <c r="I115" s="32"/>
      <c r="J115" s="32"/>
      <c r="K115" s="32"/>
      <c r="L115" s="32"/>
    </row>
    <row r="116" spans="2:12">
      <c r="B116" s="151" t="s">
        <v>347</v>
      </c>
      <c r="C116" s="142" t="s">
        <v>362</v>
      </c>
      <c r="D116" s="154"/>
      <c r="E116" s="32">
        <v>1</v>
      </c>
      <c r="F116" s="32">
        <v>10</v>
      </c>
      <c r="G116" s="32"/>
      <c r="H116" s="32">
        <v>10</v>
      </c>
      <c r="I116" s="32"/>
      <c r="J116" s="32">
        <f>-15 -15</f>
        <v>-30</v>
      </c>
      <c r="K116" s="32"/>
      <c r="L116" s="142" t="s">
        <v>310</v>
      </c>
    </row>
    <row r="117" spans="2:12">
      <c r="B117" s="151"/>
      <c r="C117" s="142"/>
      <c r="D117" s="154"/>
      <c r="E117" s="32">
        <v>10</v>
      </c>
      <c r="F117" s="32">
        <v>25</v>
      </c>
      <c r="G117" s="32"/>
      <c r="H117" s="32">
        <v>38</v>
      </c>
      <c r="I117" s="32"/>
      <c r="J117" s="32">
        <v>1</v>
      </c>
      <c r="K117" s="32"/>
      <c r="L117" s="142"/>
    </row>
    <row r="118" spans="2:12">
      <c r="B118" s="151" t="s">
        <v>347</v>
      </c>
      <c r="C118" s="142" t="s">
        <v>362</v>
      </c>
      <c r="D118" s="154"/>
      <c r="E118" s="32">
        <v>1</v>
      </c>
      <c r="F118" s="32">
        <v>12</v>
      </c>
      <c r="G118" s="32"/>
      <c r="H118" s="32">
        <v>18</v>
      </c>
      <c r="I118" s="32"/>
      <c r="J118" s="32">
        <f>-10 -10</f>
        <v>-20</v>
      </c>
      <c r="K118" s="32"/>
      <c r="L118" s="142" t="s">
        <v>308</v>
      </c>
    </row>
    <row r="119" spans="2:12">
      <c r="B119" s="151"/>
      <c r="C119" s="142"/>
      <c r="D119" s="154"/>
      <c r="E119" s="32">
        <v>25</v>
      </c>
      <c r="F119" s="32">
        <v>39</v>
      </c>
      <c r="G119" s="32"/>
      <c r="H119" s="32">
        <v>106</v>
      </c>
      <c r="I119" s="32"/>
      <c r="J119" s="32">
        <v>1</v>
      </c>
      <c r="K119" s="32"/>
      <c r="L119" s="142"/>
    </row>
    <row r="120" spans="2:12">
      <c r="B120" s="151" t="s">
        <v>348</v>
      </c>
      <c r="C120" s="142" t="s">
        <v>362</v>
      </c>
      <c r="D120" s="142" t="s">
        <v>304</v>
      </c>
      <c r="E120" s="32">
        <v>1</v>
      </c>
      <c r="F120" s="32">
        <v>17</v>
      </c>
      <c r="G120" s="32"/>
      <c r="H120" s="32">
        <v>37</v>
      </c>
      <c r="I120" s="32"/>
      <c r="J120" s="32">
        <f>-20 -20</f>
        <v>-40</v>
      </c>
      <c r="K120" s="32"/>
      <c r="L120" s="32"/>
    </row>
    <row r="121" spans="2:12">
      <c r="B121" s="151"/>
      <c r="C121" s="142"/>
      <c r="D121" s="142"/>
      <c r="E121" s="32"/>
      <c r="F121" s="32"/>
      <c r="G121" s="32"/>
      <c r="H121" s="32"/>
      <c r="I121" s="32"/>
      <c r="J121" s="32"/>
      <c r="K121" s="32"/>
      <c r="L121" s="32"/>
    </row>
    <row r="122" spans="2:12">
      <c r="B122" s="151" t="s">
        <v>349</v>
      </c>
      <c r="C122" s="142" t="s">
        <v>362</v>
      </c>
      <c r="D122" s="142" t="s">
        <v>304</v>
      </c>
      <c r="E122" s="32">
        <v>1</v>
      </c>
      <c r="F122" s="32">
        <v>26</v>
      </c>
      <c r="G122" s="32"/>
      <c r="H122" s="32">
        <v>71</v>
      </c>
      <c r="I122" s="32"/>
      <c r="J122" s="32">
        <f>-30 -30</f>
        <v>-60</v>
      </c>
      <c r="K122" s="32"/>
      <c r="L122" s="32"/>
    </row>
    <row r="123" spans="2:12">
      <c r="B123" s="151"/>
      <c r="C123" s="142"/>
      <c r="D123" s="142"/>
      <c r="E123" s="32"/>
      <c r="F123" s="32"/>
      <c r="G123" s="32"/>
      <c r="H123" s="32"/>
      <c r="I123" s="32"/>
      <c r="J123" s="32"/>
      <c r="K123" s="32"/>
      <c r="L123" s="32"/>
    </row>
    <row r="124" spans="2:12">
      <c r="B124" s="151" t="s">
        <v>350</v>
      </c>
      <c r="C124" s="142" t="s">
        <v>362</v>
      </c>
      <c r="D124" s="142" t="s">
        <v>361</v>
      </c>
      <c r="E124" s="32">
        <v>1</v>
      </c>
      <c r="F124" s="32">
        <v>30</v>
      </c>
      <c r="G124" s="32"/>
      <c r="H124" s="32">
        <v>86</v>
      </c>
      <c r="I124" s="32"/>
      <c r="J124" s="32">
        <f>-30 -30</f>
        <v>-60</v>
      </c>
      <c r="K124" s="32"/>
      <c r="L124" s="32"/>
    </row>
    <row r="125" spans="2:12">
      <c r="B125" s="151"/>
      <c r="C125" s="142"/>
      <c r="D125" s="142"/>
      <c r="E125" s="32"/>
      <c r="F125" s="32"/>
      <c r="G125" s="32"/>
      <c r="H125" s="32"/>
      <c r="I125" s="32"/>
      <c r="J125" s="32"/>
      <c r="K125" s="32"/>
      <c r="L125" s="32"/>
    </row>
    <row r="126" spans="2:12">
      <c r="B126" s="151" t="s">
        <v>351</v>
      </c>
      <c r="C126" s="142" t="s">
        <v>362</v>
      </c>
      <c r="D126" s="154"/>
      <c r="E126" s="32">
        <v>1</v>
      </c>
      <c r="F126" s="32">
        <v>35</v>
      </c>
      <c r="G126" s="32"/>
      <c r="H126" s="32">
        <v>105</v>
      </c>
      <c r="I126" s="32"/>
      <c r="J126" s="32">
        <f>-30 -30</f>
        <v>-60</v>
      </c>
      <c r="K126" s="32"/>
      <c r="L126" s="32"/>
    </row>
    <row r="127" spans="2:12">
      <c r="B127" s="151"/>
      <c r="C127" s="142"/>
      <c r="D127" s="154"/>
      <c r="E127" s="32"/>
      <c r="F127" s="32"/>
      <c r="G127" s="32"/>
      <c r="H127" s="32"/>
      <c r="I127" s="32"/>
      <c r="J127" s="32"/>
      <c r="K127" s="32"/>
      <c r="L127" s="32"/>
    </row>
    <row r="128" spans="2:12">
      <c r="B128" s="151" t="s">
        <v>352</v>
      </c>
      <c r="C128" s="142" t="s">
        <v>362</v>
      </c>
      <c r="D128" s="142" t="s">
        <v>304</v>
      </c>
      <c r="E128" s="32">
        <v>1</v>
      </c>
      <c r="F128" s="32">
        <v>38</v>
      </c>
      <c r="G128" s="32"/>
      <c r="H128" s="32">
        <v>116</v>
      </c>
      <c r="I128" s="32"/>
      <c r="J128" s="32">
        <f>-35 -35</f>
        <v>-70</v>
      </c>
      <c r="K128" s="32"/>
      <c r="L128" s="32"/>
    </row>
    <row r="129" spans="2:13">
      <c r="B129" s="151"/>
      <c r="C129" s="142"/>
      <c r="D129" s="142"/>
      <c r="E129" s="32"/>
      <c r="F129" s="32"/>
      <c r="G129" s="32"/>
      <c r="H129" s="32"/>
      <c r="I129" s="32"/>
      <c r="J129" s="32"/>
      <c r="K129" s="32"/>
      <c r="L129" s="32"/>
    </row>
    <row r="130" spans="2:13">
      <c r="B130" s="151" t="s">
        <v>353</v>
      </c>
      <c r="C130" s="142" t="s">
        <v>362</v>
      </c>
      <c r="D130" s="142" t="s">
        <v>304</v>
      </c>
      <c r="E130" s="32">
        <v>1</v>
      </c>
      <c r="F130" s="32">
        <v>50</v>
      </c>
      <c r="G130" s="32"/>
      <c r="H130" s="32">
        <v>146</v>
      </c>
      <c r="I130" s="32"/>
      <c r="J130" s="32"/>
      <c r="K130" s="32">
        <v>111</v>
      </c>
      <c r="L130" s="32"/>
    </row>
    <row r="131" spans="2:13">
      <c r="B131" s="151"/>
      <c r="C131" s="142"/>
      <c r="D131" s="142"/>
      <c r="E131" s="32"/>
      <c r="F131" s="32"/>
      <c r="G131" s="32"/>
      <c r="H131" s="32"/>
      <c r="I131" s="32"/>
      <c r="J131" s="32"/>
      <c r="K131" s="32"/>
      <c r="L131" s="32"/>
    </row>
    <row r="132" spans="2:13">
      <c r="B132" s="151" t="s">
        <v>354</v>
      </c>
      <c r="C132" s="142" t="s">
        <v>362</v>
      </c>
      <c r="D132" s="142" t="s">
        <v>361</v>
      </c>
      <c r="E132" s="32">
        <v>1</v>
      </c>
      <c r="F132" s="32"/>
      <c r="G132" s="32"/>
      <c r="H132" s="32">
        <v>17</v>
      </c>
      <c r="I132" s="32"/>
      <c r="J132" s="32"/>
      <c r="K132" s="32">
        <v>24</v>
      </c>
      <c r="L132" s="32"/>
    </row>
    <row r="133" spans="2:13">
      <c r="B133" s="151"/>
      <c r="C133" s="142"/>
      <c r="D133" s="142"/>
      <c r="E133" s="32"/>
      <c r="F133" s="32"/>
      <c r="G133" s="32"/>
      <c r="H133" s="32"/>
      <c r="I133" s="32"/>
      <c r="J133" s="32"/>
      <c r="K133" s="32"/>
      <c r="L133" s="32"/>
    </row>
    <row r="134" spans="2:13">
      <c r="B134" s="151" t="s">
        <v>355</v>
      </c>
      <c r="C134" s="142" t="s">
        <v>362</v>
      </c>
      <c r="D134" s="154"/>
      <c r="E134" s="32">
        <v>1</v>
      </c>
      <c r="F134" s="32"/>
      <c r="G134" s="32"/>
      <c r="H134" s="32">
        <v>20</v>
      </c>
      <c r="I134" s="32"/>
      <c r="J134" s="32"/>
      <c r="K134" s="32">
        <v>30</v>
      </c>
      <c r="L134" s="32"/>
    </row>
    <row r="135" spans="2:13">
      <c r="B135" s="151"/>
      <c r="C135" s="142"/>
      <c r="D135" s="154"/>
      <c r="E135" s="32"/>
      <c r="F135" s="32"/>
      <c r="G135" s="32"/>
      <c r="H135" s="32"/>
      <c r="I135" s="32"/>
      <c r="J135" s="32"/>
      <c r="K135" s="32"/>
      <c r="L135" s="32"/>
    </row>
    <row r="136" spans="2:13">
      <c r="B136" s="151" t="s">
        <v>356</v>
      </c>
      <c r="C136" s="142" t="s">
        <v>362</v>
      </c>
      <c r="D136" s="154"/>
      <c r="E136" s="32">
        <v>1</v>
      </c>
      <c r="F136" s="32"/>
      <c r="G136" s="32"/>
      <c r="H136" s="32">
        <v>12</v>
      </c>
      <c r="I136" s="32"/>
      <c r="J136" s="32"/>
      <c r="K136" s="32">
        <v>8</v>
      </c>
      <c r="L136" s="142" t="s">
        <v>310</v>
      </c>
    </row>
    <row r="137" spans="2:13">
      <c r="B137" s="151"/>
      <c r="C137" s="142"/>
      <c r="D137" s="154"/>
      <c r="E137" s="32">
        <v>10</v>
      </c>
      <c r="F137" s="32"/>
      <c r="G137" s="32"/>
      <c r="H137" s="32">
        <v>40</v>
      </c>
      <c r="I137" s="32"/>
      <c r="J137" s="32"/>
      <c r="K137" s="32">
        <v>21</v>
      </c>
      <c r="L137" s="142"/>
    </row>
    <row r="138" spans="2:13">
      <c r="B138" s="151" t="s">
        <v>357</v>
      </c>
      <c r="C138" s="142" t="s">
        <v>362</v>
      </c>
      <c r="D138" s="142" t="s">
        <v>361</v>
      </c>
      <c r="E138" s="32">
        <v>1</v>
      </c>
      <c r="F138" s="32"/>
      <c r="G138" s="32"/>
      <c r="H138" s="32">
        <v>22</v>
      </c>
      <c r="I138" s="32"/>
      <c r="J138" s="32"/>
      <c r="K138" s="32">
        <v>2</v>
      </c>
      <c r="L138" s="32"/>
    </row>
    <row r="139" spans="2:13">
      <c r="B139" s="151"/>
      <c r="C139" s="142"/>
      <c r="D139" s="142"/>
      <c r="E139" s="32"/>
      <c r="F139" s="32"/>
      <c r="G139" s="32"/>
      <c r="H139" s="32"/>
      <c r="I139" s="32"/>
      <c r="J139" s="32"/>
      <c r="K139" s="32"/>
      <c r="L139" s="32"/>
    </row>
    <row r="140" spans="2:13">
      <c r="B140" s="151" t="s">
        <v>358</v>
      </c>
      <c r="C140" s="142" t="s">
        <v>362</v>
      </c>
      <c r="D140" s="154"/>
      <c r="E140" s="32">
        <v>1</v>
      </c>
      <c r="F140" s="32"/>
      <c r="G140" s="32"/>
      <c r="H140" s="32">
        <v>27</v>
      </c>
      <c r="I140" s="32"/>
      <c r="J140" s="32"/>
      <c r="K140" s="32">
        <v>2</v>
      </c>
      <c r="L140" s="142" t="s">
        <v>311</v>
      </c>
    </row>
    <row r="141" spans="2:13">
      <c r="B141" s="151"/>
      <c r="C141" s="142"/>
      <c r="D141" s="154"/>
      <c r="E141" s="32">
        <v>35</v>
      </c>
      <c r="F141" s="32"/>
      <c r="G141" s="32"/>
      <c r="H141" s="32">
        <v>184</v>
      </c>
      <c r="I141" s="32"/>
      <c r="J141" s="32"/>
      <c r="K141" s="32">
        <v>26</v>
      </c>
      <c r="L141" s="142"/>
    </row>
    <row r="142" spans="2:13">
      <c r="B142" s="31"/>
      <c r="M142" s="31"/>
    </row>
    <row r="143" spans="2:13" ht="17.25">
      <c r="B143" s="40" t="s">
        <v>644</v>
      </c>
      <c r="M143" s="31"/>
    </row>
    <row r="144" spans="2:13">
      <c r="B144" s="17" t="s">
        <v>276</v>
      </c>
      <c r="C144" s="17" t="s">
        <v>622</v>
      </c>
      <c r="D144" s="17" t="s">
        <v>623</v>
      </c>
      <c r="E144" s="17" t="s">
        <v>323</v>
      </c>
      <c r="F144" s="17" t="s">
        <v>278</v>
      </c>
      <c r="G144" s="17" t="s">
        <v>279</v>
      </c>
      <c r="H144" s="17" t="s">
        <v>624</v>
      </c>
      <c r="I144" s="17" t="s">
        <v>625</v>
      </c>
      <c r="J144" s="17" t="s">
        <v>626</v>
      </c>
      <c r="K144" s="17" t="s">
        <v>627</v>
      </c>
      <c r="L144" s="17" t="s">
        <v>629</v>
      </c>
      <c r="M144" s="17" t="s">
        <v>631</v>
      </c>
    </row>
    <row r="145" spans="2:13">
      <c r="B145" s="151" t="s">
        <v>363</v>
      </c>
      <c r="C145" s="142" t="s">
        <v>362</v>
      </c>
      <c r="D145" s="142" t="s">
        <v>361</v>
      </c>
      <c r="E145" s="32">
        <v>1</v>
      </c>
      <c r="F145" s="32"/>
      <c r="G145" s="32"/>
      <c r="H145" s="32">
        <f>-15 -15</f>
        <v>-30</v>
      </c>
      <c r="I145" s="32">
        <v>56</v>
      </c>
      <c r="J145" s="32">
        <f>-5 -5</f>
        <v>-10</v>
      </c>
      <c r="K145" s="32">
        <v>35</v>
      </c>
      <c r="L145" s="32"/>
      <c r="M145" s="32" t="s">
        <v>371</v>
      </c>
    </row>
    <row r="146" spans="2:13">
      <c r="B146" s="151"/>
      <c r="C146" s="142"/>
      <c r="D146" s="142"/>
      <c r="E146" s="32"/>
      <c r="F146" s="32"/>
      <c r="G146" s="32"/>
      <c r="H146" s="32"/>
      <c r="I146" s="32"/>
      <c r="J146" s="32"/>
      <c r="K146" s="32"/>
      <c r="L146" s="32"/>
      <c r="M146" s="32" t="s">
        <v>372</v>
      </c>
    </row>
    <row r="147" spans="2:13">
      <c r="B147" s="151" t="s">
        <v>364</v>
      </c>
      <c r="C147" s="142" t="s">
        <v>302</v>
      </c>
      <c r="D147" s="154"/>
      <c r="E147" s="32">
        <v>1</v>
      </c>
      <c r="F147" s="32"/>
      <c r="G147" s="32"/>
      <c r="H147" s="32">
        <f>-10 -10</f>
        <v>-20</v>
      </c>
      <c r="I147" s="32">
        <v>91</v>
      </c>
      <c r="J147" s="32"/>
      <c r="K147" s="32">
        <v>50</v>
      </c>
      <c r="L147" s="32"/>
      <c r="M147" s="32" t="s">
        <v>382</v>
      </c>
    </row>
    <row r="148" spans="2:13">
      <c r="B148" s="151"/>
      <c r="C148" s="142"/>
      <c r="D148" s="154"/>
      <c r="E148" s="32"/>
      <c r="F148" s="32"/>
      <c r="G148" s="32"/>
      <c r="H148" s="32"/>
      <c r="I148" s="32"/>
      <c r="J148" s="32"/>
      <c r="K148" s="32"/>
      <c r="L148" s="32"/>
      <c r="M148" s="32" t="s">
        <v>373</v>
      </c>
    </row>
    <row r="149" spans="2:13">
      <c r="B149" s="151" t="s">
        <v>365</v>
      </c>
      <c r="C149" s="142" t="s">
        <v>302</v>
      </c>
      <c r="D149" s="142" t="s">
        <v>304</v>
      </c>
      <c r="E149" s="32">
        <v>1</v>
      </c>
      <c r="F149" s="32"/>
      <c r="G149" s="32"/>
      <c r="H149" s="32">
        <f>-12 -12</f>
        <v>-24</v>
      </c>
      <c r="I149" s="32">
        <v>82</v>
      </c>
      <c r="J149" s="32">
        <f>-5 -5</f>
        <v>-10</v>
      </c>
      <c r="K149" s="32">
        <v>40</v>
      </c>
      <c r="L149" s="32"/>
      <c r="M149" s="32" t="s">
        <v>381</v>
      </c>
    </row>
    <row r="150" spans="2:13">
      <c r="B150" s="151"/>
      <c r="C150" s="142"/>
      <c r="D150" s="142"/>
      <c r="E150" s="32"/>
      <c r="F150" s="32"/>
      <c r="G150" s="32"/>
      <c r="H150" s="32"/>
      <c r="I150" s="32"/>
      <c r="J150" s="32"/>
      <c r="K150" s="32"/>
      <c r="L150" s="32"/>
      <c r="M150" s="32" t="s">
        <v>372</v>
      </c>
    </row>
    <row r="151" spans="2:13">
      <c r="B151" s="151" t="s">
        <v>367</v>
      </c>
      <c r="C151" s="142" t="s">
        <v>302</v>
      </c>
      <c r="D151" s="142" t="s">
        <v>361</v>
      </c>
      <c r="E151" s="32">
        <v>1</v>
      </c>
      <c r="F151" s="32"/>
      <c r="G151" s="32"/>
      <c r="H151" s="32">
        <f>-8 -8</f>
        <v>-16</v>
      </c>
      <c r="I151" s="32">
        <v>135</v>
      </c>
      <c r="J151" s="32"/>
      <c r="K151" s="32">
        <v>65</v>
      </c>
      <c r="L151" s="32"/>
      <c r="M151" s="32" t="s">
        <v>380</v>
      </c>
    </row>
    <row r="152" spans="2:13">
      <c r="B152" s="151"/>
      <c r="C152" s="142"/>
      <c r="D152" s="142"/>
      <c r="E152" s="32"/>
      <c r="F152" s="32"/>
      <c r="G152" s="32"/>
      <c r="H152" s="32"/>
      <c r="I152" s="32"/>
      <c r="J152" s="32"/>
      <c r="K152" s="32"/>
      <c r="L152" s="32"/>
      <c r="M152" s="32" t="s">
        <v>373</v>
      </c>
    </row>
    <row r="153" spans="2:13">
      <c r="B153" s="151" t="s">
        <v>368</v>
      </c>
      <c r="C153" s="142" t="s">
        <v>302</v>
      </c>
      <c r="D153" s="142" t="s">
        <v>304</v>
      </c>
      <c r="E153" s="32">
        <v>1</v>
      </c>
      <c r="F153" s="32"/>
      <c r="G153" s="32"/>
      <c r="H153" s="32">
        <f>-5 -5</f>
        <v>-10</v>
      </c>
      <c r="I153" s="32">
        <v>170</v>
      </c>
      <c r="J153" s="32">
        <f>-5 -5</f>
        <v>-10</v>
      </c>
      <c r="K153" s="32">
        <v>10</v>
      </c>
      <c r="L153" s="32"/>
      <c r="M153" s="32" t="s">
        <v>379</v>
      </c>
    </row>
    <row r="154" spans="2:13">
      <c r="B154" s="151"/>
      <c r="C154" s="142"/>
      <c r="D154" s="142"/>
      <c r="E154" s="32"/>
      <c r="F154" s="32"/>
      <c r="G154" s="32"/>
      <c r="H154" s="32"/>
      <c r="I154" s="32"/>
      <c r="J154" s="32"/>
      <c r="K154" s="32"/>
      <c r="L154" s="32"/>
      <c r="M154" s="32" t="s">
        <v>378</v>
      </c>
    </row>
    <row r="155" spans="2:13">
      <c r="B155" s="151" t="s">
        <v>366</v>
      </c>
      <c r="C155" s="142" t="s">
        <v>302</v>
      </c>
      <c r="D155" s="154"/>
      <c r="E155" s="32">
        <v>1</v>
      </c>
      <c r="F155" s="32"/>
      <c r="G155" s="32"/>
      <c r="H155" s="32">
        <f>-5 -5</f>
        <v>-10</v>
      </c>
      <c r="I155" s="32">
        <v>196</v>
      </c>
      <c r="J155" s="32">
        <f>-5 -5</f>
        <v>-10</v>
      </c>
      <c r="K155" s="32">
        <v>35</v>
      </c>
      <c r="L155" s="32"/>
      <c r="M155" s="32" t="s">
        <v>377</v>
      </c>
    </row>
    <row r="156" spans="2:13">
      <c r="B156" s="151"/>
      <c r="C156" s="142"/>
      <c r="D156" s="154"/>
      <c r="E156" s="32"/>
      <c r="F156" s="32"/>
      <c r="G156" s="32"/>
      <c r="H156" s="32"/>
      <c r="I156" s="32"/>
      <c r="J156" s="32"/>
      <c r="K156" s="32"/>
      <c r="L156" s="32" t="s">
        <v>370</v>
      </c>
      <c r="M156" s="32" t="s">
        <v>373</v>
      </c>
    </row>
    <row r="157" spans="2:13">
      <c r="B157" s="151"/>
      <c r="C157" s="142"/>
      <c r="D157" s="154"/>
      <c r="E157" s="142">
        <v>360</v>
      </c>
      <c r="F157" s="142"/>
      <c r="G157" s="142"/>
      <c r="H157" s="142" t="s">
        <v>105</v>
      </c>
      <c r="I157" s="142">
        <v>1969</v>
      </c>
      <c r="J157" s="142">
        <v>2</v>
      </c>
      <c r="K157" s="142">
        <v>222</v>
      </c>
      <c r="L157" s="35"/>
      <c r="M157" s="32" t="s">
        <v>376</v>
      </c>
    </row>
    <row r="158" spans="2:13">
      <c r="B158" s="151"/>
      <c r="C158" s="142"/>
      <c r="D158" s="154"/>
      <c r="E158" s="142"/>
      <c r="F158" s="142"/>
      <c r="G158" s="142"/>
      <c r="H158" s="142"/>
      <c r="I158" s="142"/>
      <c r="J158" s="142"/>
      <c r="K158" s="142"/>
      <c r="L158" s="35"/>
      <c r="M158" s="32" t="s">
        <v>375</v>
      </c>
    </row>
    <row r="159" spans="2:13">
      <c r="B159" s="151" t="s">
        <v>2071</v>
      </c>
      <c r="C159" s="142" t="s">
        <v>302</v>
      </c>
      <c r="D159" s="142" t="s">
        <v>304</v>
      </c>
      <c r="E159" s="32">
        <v>1</v>
      </c>
      <c r="F159" s="32"/>
      <c r="G159" s="32"/>
      <c r="H159" s="32">
        <f>-20 -20</f>
        <v>-40</v>
      </c>
      <c r="I159" s="32">
        <v>253</v>
      </c>
      <c r="J159" s="32"/>
      <c r="K159" s="32">
        <v>150</v>
      </c>
      <c r="L159" s="32"/>
      <c r="M159" s="32" t="s">
        <v>374</v>
      </c>
    </row>
    <row r="160" spans="2:13">
      <c r="B160" s="151"/>
      <c r="C160" s="142"/>
      <c r="D160" s="142"/>
      <c r="E160" s="32"/>
      <c r="F160" s="32"/>
      <c r="G160" s="32"/>
      <c r="H160" s="32"/>
      <c r="I160" s="32"/>
      <c r="J160" s="32"/>
      <c r="K160" s="32"/>
      <c r="L160" s="32"/>
      <c r="M160" s="32" t="s">
        <v>373</v>
      </c>
    </row>
    <row r="162" spans="2:12" ht="17.25">
      <c r="B162" s="40" t="s">
        <v>269</v>
      </c>
    </row>
    <row r="163" spans="2:12">
      <c r="B163" s="17" t="s">
        <v>276</v>
      </c>
      <c r="C163" s="17" t="s">
        <v>622</v>
      </c>
      <c r="D163" s="17" t="s">
        <v>623</v>
      </c>
      <c r="E163" s="17" t="s">
        <v>369</v>
      </c>
      <c r="F163" s="17" t="s">
        <v>278</v>
      </c>
      <c r="G163" s="17" t="s">
        <v>279</v>
      </c>
      <c r="H163" s="17" t="s">
        <v>624</v>
      </c>
      <c r="I163" s="17" t="s">
        <v>625</v>
      </c>
      <c r="J163" s="17" t="s">
        <v>626</v>
      </c>
      <c r="K163" s="17" t="s">
        <v>627</v>
      </c>
      <c r="L163" s="17" t="s">
        <v>629</v>
      </c>
    </row>
    <row r="164" spans="2:12">
      <c r="B164" s="151" t="s">
        <v>383</v>
      </c>
      <c r="C164" s="142" t="s">
        <v>632</v>
      </c>
      <c r="D164" s="142" t="s">
        <v>361</v>
      </c>
      <c r="E164" s="32">
        <v>1</v>
      </c>
      <c r="F164" s="32"/>
      <c r="G164" s="32"/>
      <c r="H164" s="32">
        <v>10</v>
      </c>
      <c r="I164" s="32"/>
      <c r="J164" s="32">
        <f>-5 -5</f>
        <v>-10</v>
      </c>
      <c r="K164" s="32">
        <v>2</v>
      </c>
      <c r="L164" s="142" t="s">
        <v>310</v>
      </c>
    </row>
    <row r="165" spans="2:12">
      <c r="B165" s="151"/>
      <c r="C165" s="142"/>
      <c r="D165" s="142"/>
      <c r="E165" s="32">
        <v>10</v>
      </c>
      <c r="F165" s="32"/>
      <c r="G165" s="32"/>
      <c r="H165" s="32">
        <v>145</v>
      </c>
      <c r="I165" s="32"/>
      <c r="J165" s="32">
        <v>1</v>
      </c>
      <c r="K165" s="32">
        <v>27</v>
      </c>
      <c r="L165" s="142"/>
    </row>
    <row r="166" spans="2:12">
      <c r="B166" s="151" t="s">
        <v>153</v>
      </c>
      <c r="C166" s="142" t="s">
        <v>632</v>
      </c>
      <c r="D166" s="142"/>
      <c r="E166" s="32">
        <v>1</v>
      </c>
      <c r="F166" s="32"/>
      <c r="G166" s="32"/>
      <c r="H166" s="32">
        <v>14</v>
      </c>
      <c r="I166" s="32"/>
      <c r="J166" s="32">
        <f>-10 -10</f>
        <v>-20</v>
      </c>
      <c r="K166" s="32">
        <v>4</v>
      </c>
      <c r="L166" s="142" t="s">
        <v>307</v>
      </c>
    </row>
    <row r="167" spans="2:12">
      <c r="B167" s="151"/>
      <c r="C167" s="142"/>
      <c r="D167" s="142"/>
      <c r="E167" s="32">
        <v>20</v>
      </c>
      <c r="F167" s="32"/>
      <c r="G167" s="32"/>
      <c r="H167" s="32">
        <v>46</v>
      </c>
      <c r="I167" s="32"/>
      <c r="J167" s="32">
        <v>1</v>
      </c>
      <c r="K167" s="32">
        <v>22</v>
      </c>
      <c r="L167" s="142"/>
    </row>
    <row r="168" spans="2:12" ht="22.5" customHeight="1">
      <c r="B168" s="151" t="s">
        <v>633</v>
      </c>
      <c r="C168" s="142" t="s">
        <v>632</v>
      </c>
      <c r="D168" s="142"/>
      <c r="E168" s="32">
        <v>1</v>
      </c>
      <c r="F168" s="32"/>
      <c r="G168" s="32"/>
      <c r="H168" s="32">
        <v>22</v>
      </c>
      <c r="I168" s="32"/>
      <c r="J168" s="32">
        <f>-20 -20</f>
        <v>-40</v>
      </c>
      <c r="K168" s="32">
        <v>5</v>
      </c>
      <c r="L168" s="32"/>
    </row>
    <row r="169" spans="2:12">
      <c r="B169" s="151"/>
      <c r="C169" s="142"/>
      <c r="D169" s="142"/>
      <c r="E169" s="32"/>
      <c r="F169" s="32"/>
      <c r="G169" s="32"/>
      <c r="H169" s="32"/>
      <c r="I169" s="32"/>
      <c r="J169" s="32"/>
      <c r="K169" s="32"/>
      <c r="L169" s="32"/>
    </row>
    <row r="170" spans="2:12">
      <c r="B170" s="151" t="s">
        <v>384</v>
      </c>
      <c r="C170" s="142" t="s">
        <v>632</v>
      </c>
      <c r="D170" s="142"/>
      <c r="E170" s="32">
        <v>1</v>
      </c>
      <c r="F170" s="32"/>
      <c r="G170" s="32"/>
      <c r="H170" s="32">
        <v>36</v>
      </c>
      <c r="I170" s="32"/>
      <c r="J170" s="32">
        <f>-40 -40</f>
        <v>-80</v>
      </c>
      <c r="K170" s="32">
        <v>7</v>
      </c>
      <c r="L170" s="32"/>
    </row>
    <row r="171" spans="2:12">
      <c r="B171" s="151"/>
      <c r="C171" s="142"/>
      <c r="D171" s="142"/>
      <c r="E171" s="32"/>
      <c r="F171" s="32"/>
      <c r="G171" s="32"/>
      <c r="H171" s="32"/>
      <c r="I171" s="32"/>
      <c r="J171" s="32"/>
      <c r="K171" s="32"/>
      <c r="L171" s="32"/>
    </row>
    <row r="172" spans="2:12">
      <c r="B172" s="151" t="s">
        <v>383</v>
      </c>
      <c r="C172" s="142" t="s">
        <v>632</v>
      </c>
      <c r="D172" s="142" t="s">
        <v>304</v>
      </c>
      <c r="E172" s="32">
        <v>1</v>
      </c>
      <c r="F172" s="32"/>
      <c r="G172" s="32"/>
      <c r="H172" s="32">
        <v>48</v>
      </c>
      <c r="I172" s="32"/>
      <c r="J172" s="32">
        <f>-55 -55</f>
        <v>-110</v>
      </c>
      <c r="K172" s="32">
        <v>20</v>
      </c>
      <c r="L172" s="32"/>
    </row>
    <row r="173" spans="2:12">
      <c r="B173" s="151"/>
      <c r="C173" s="142"/>
      <c r="D173" s="142"/>
      <c r="E173" s="32"/>
      <c r="F173" s="32"/>
      <c r="G173" s="32"/>
      <c r="H173" s="32"/>
      <c r="I173" s="32"/>
      <c r="J173" s="32"/>
      <c r="K173" s="32"/>
      <c r="L173" s="32"/>
    </row>
    <row r="174" spans="2:12">
      <c r="B174" s="151" t="s">
        <v>385</v>
      </c>
      <c r="C174" s="142" t="s">
        <v>632</v>
      </c>
      <c r="D174" s="142" t="s">
        <v>304</v>
      </c>
      <c r="E174" s="32">
        <v>1</v>
      </c>
      <c r="F174" s="32"/>
      <c r="G174" s="32"/>
      <c r="H174" s="32">
        <v>63</v>
      </c>
      <c r="I174" s="32"/>
      <c r="J174" s="32">
        <v>20</v>
      </c>
      <c r="K174" s="32">
        <v>32</v>
      </c>
      <c r="L174" s="32"/>
    </row>
    <row r="175" spans="2:12">
      <c r="B175" s="151"/>
      <c r="C175" s="142"/>
      <c r="D175" s="142"/>
      <c r="E175" s="32"/>
      <c r="F175" s="32"/>
      <c r="G175" s="32"/>
      <c r="H175" s="32"/>
      <c r="I175" s="32"/>
      <c r="J175" s="32"/>
      <c r="K175" s="32"/>
      <c r="L175" s="32"/>
    </row>
    <row r="176" spans="2:12" ht="24" customHeight="1">
      <c r="B176" s="151" t="s">
        <v>386</v>
      </c>
      <c r="C176" s="142" t="s">
        <v>632</v>
      </c>
      <c r="D176" s="142" t="s">
        <v>361</v>
      </c>
      <c r="E176" s="32">
        <v>1</v>
      </c>
      <c r="F176" s="32"/>
      <c r="G176" s="32"/>
      <c r="H176" s="32">
        <v>78</v>
      </c>
      <c r="I176" s="32"/>
      <c r="J176" s="32">
        <f>-95 -95</f>
        <v>-190</v>
      </c>
      <c r="K176" s="32">
        <v>46</v>
      </c>
      <c r="L176" s="32"/>
    </row>
    <row r="177" spans="2:12">
      <c r="B177" s="151"/>
      <c r="C177" s="142"/>
      <c r="D177" s="142"/>
      <c r="E177" s="32"/>
      <c r="F177" s="32"/>
      <c r="G177" s="32"/>
      <c r="H177" s="32"/>
      <c r="I177" s="32"/>
      <c r="J177" s="32"/>
      <c r="K177" s="32"/>
      <c r="L177" s="32"/>
    </row>
    <row r="178" spans="2:12">
      <c r="B178" s="151" t="s">
        <v>387</v>
      </c>
      <c r="C178" s="142" t="s">
        <v>632</v>
      </c>
      <c r="D178" s="142"/>
      <c r="E178" s="32">
        <v>1</v>
      </c>
      <c r="F178" s="32"/>
      <c r="G178" s="32"/>
      <c r="H178" s="32">
        <v>97</v>
      </c>
      <c r="I178" s="32"/>
      <c r="J178" s="32">
        <f>-120 -120</f>
        <v>-240</v>
      </c>
      <c r="K178" s="32">
        <v>72</v>
      </c>
      <c r="L178" s="32"/>
    </row>
    <row r="179" spans="2:12">
      <c r="B179" s="151"/>
      <c r="C179" s="142"/>
      <c r="D179" s="142"/>
      <c r="E179" s="32"/>
      <c r="F179" s="32"/>
      <c r="G179" s="32"/>
      <c r="H179" s="32"/>
      <c r="I179" s="32"/>
      <c r="J179" s="32"/>
      <c r="K179" s="32"/>
      <c r="L179" s="32"/>
    </row>
    <row r="180" spans="2:12">
      <c r="B180" s="151" t="s">
        <v>2115</v>
      </c>
      <c r="C180" s="142" t="s">
        <v>632</v>
      </c>
      <c r="D180" s="142" t="s">
        <v>304</v>
      </c>
      <c r="E180" s="32">
        <v>1</v>
      </c>
      <c r="F180" s="32">
        <v>50</v>
      </c>
      <c r="G180" s="32"/>
      <c r="H180" s="32">
        <v>134</v>
      </c>
      <c r="I180" s="32"/>
      <c r="J180" s="32"/>
      <c r="K180" s="32">
        <v>41</v>
      </c>
      <c r="L180" s="32"/>
    </row>
    <row r="181" spans="2:12">
      <c r="B181" s="151"/>
      <c r="C181" s="142"/>
      <c r="D181" s="142"/>
      <c r="E181" s="32"/>
      <c r="F181" s="32"/>
      <c r="G181" s="32"/>
      <c r="H181" s="32"/>
      <c r="I181" s="32"/>
      <c r="J181" s="32"/>
      <c r="K181" s="32"/>
      <c r="L181" s="32"/>
    </row>
    <row r="182" spans="2:12">
      <c r="C182" s="38"/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2:12" ht="17.25">
      <c r="B183" s="40" t="s">
        <v>268</v>
      </c>
    </row>
    <row r="184" spans="2:12">
      <c r="B184" s="17" t="s">
        <v>276</v>
      </c>
      <c r="C184" s="17" t="s">
        <v>622</v>
      </c>
      <c r="D184" s="17" t="s">
        <v>623</v>
      </c>
      <c r="E184" s="17" t="s">
        <v>323</v>
      </c>
      <c r="F184" s="17" t="s">
        <v>278</v>
      </c>
      <c r="G184" s="17" t="s">
        <v>279</v>
      </c>
      <c r="H184" s="17" t="s">
        <v>624</v>
      </c>
      <c r="I184" s="17" t="s">
        <v>625</v>
      </c>
      <c r="J184" s="17" t="s">
        <v>626</v>
      </c>
      <c r="K184" s="17" t="s">
        <v>627</v>
      </c>
      <c r="L184" s="17" t="s">
        <v>629</v>
      </c>
    </row>
    <row r="185" spans="2:12">
      <c r="B185" s="151" t="s">
        <v>388</v>
      </c>
      <c r="C185" s="142" t="s">
        <v>395</v>
      </c>
      <c r="D185" s="142" t="s">
        <v>303</v>
      </c>
      <c r="E185" s="32">
        <v>1</v>
      </c>
      <c r="F185" s="32"/>
      <c r="G185" s="32"/>
      <c r="H185" s="32">
        <v>9</v>
      </c>
      <c r="I185" s="32"/>
      <c r="J185" s="32">
        <v>-2</v>
      </c>
      <c r="K185" s="32">
        <v>2</v>
      </c>
      <c r="L185" s="142" t="s">
        <v>310</v>
      </c>
    </row>
    <row r="186" spans="2:12">
      <c r="B186" s="151"/>
      <c r="C186" s="142"/>
      <c r="D186" s="142"/>
      <c r="E186" s="32">
        <v>10</v>
      </c>
      <c r="F186" s="32"/>
      <c r="G186" s="32"/>
      <c r="H186" s="32">
        <v>25</v>
      </c>
      <c r="I186" s="32"/>
      <c r="J186" s="32">
        <v>1</v>
      </c>
      <c r="K186" s="32">
        <v>19</v>
      </c>
      <c r="L186" s="142"/>
    </row>
    <row r="187" spans="2:12">
      <c r="B187" s="151" t="s">
        <v>389</v>
      </c>
      <c r="C187" s="142" t="s">
        <v>395</v>
      </c>
      <c r="D187" s="142" t="s">
        <v>1649</v>
      </c>
      <c r="E187" s="32">
        <v>1</v>
      </c>
      <c r="F187" s="32"/>
      <c r="G187" s="32"/>
      <c r="H187" s="32">
        <v>17</v>
      </c>
      <c r="I187" s="32"/>
      <c r="J187" s="32">
        <v>-8</v>
      </c>
      <c r="K187" s="32">
        <v>8</v>
      </c>
      <c r="L187" s="142" t="s">
        <v>311</v>
      </c>
    </row>
    <row r="188" spans="2:12">
      <c r="B188" s="151"/>
      <c r="C188" s="142"/>
      <c r="D188" s="142"/>
      <c r="E188" s="32">
        <v>35</v>
      </c>
      <c r="F188" s="32"/>
      <c r="G188" s="32"/>
      <c r="H188" s="32">
        <v>85</v>
      </c>
      <c r="I188" s="32"/>
      <c r="J188" s="32">
        <v>1</v>
      </c>
      <c r="K188" s="32">
        <v>24</v>
      </c>
      <c r="L188" s="142"/>
    </row>
    <row r="189" spans="2:12" ht="22.5" customHeight="1">
      <c r="B189" s="151" t="s">
        <v>390</v>
      </c>
      <c r="C189" s="142" t="s">
        <v>395</v>
      </c>
      <c r="D189" s="142" t="s">
        <v>1649</v>
      </c>
      <c r="E189" s="32">
        <v>1</v>
      </c>
      <c r="F189" s="32"/>
      <c r="G189" s="32"/>
      <c r="H189" s="32">
        <v>24</v>
      </c>
      <c r="I189" s="32"/>
      <c r="J189" s="32">
        <v>-14</v>
      </c>
      <c r="K189" s="32">
        <v>14</v>
      </c>
      <c r="L189" s="32"/>
    </row>
    <row r="190" spans="2:12">
      <c r="B190" s="151"/>
      <c r="C190" s="142"/>
      <c r="D190" s="142"/>
      <c r="E190" s="32"/>
      <c r="F190" s="32"/>
      <c r="G190" s="32"/>
      <c r="H190" s="32"/>
      <c r="I190" s="32"/>
      <c r="J190" s="32"/>
      <c r="K190" s="32"/>
      <c r="L190" s="32"/>
    </row>
    <row r="191" spans="2:12" ht="24" customHeight="1">
      <c r="B191" s="151" t="s">
        <v>391</v>
      </c>
      <c r="C191" s="142" t="s">
        <v>395</v>
      </c>
      <c r="D191" s="154"/>
      <c r="E191" s="32">
        <v>1</v>
      </c>
      <c r="F191" s="32"/>
      <c r="G191" s="32"/>
      <c r="H191" s="32">
        <v>37</v>
      </c>
      <c r="I191" s="32"/>
      <c r="J191" s="32">
        <v>-24</v>
      </c>
      <c r="K191" s="32">
        <v>24</v>
      </c>
      <c r="L191" s="32"/>
    </row>
    <row r="192" spans="2:12">
      <c r="B192" s="151"/>
      <c r="C192" s="142"/>
      <c r="D192" s="154"/>
      <c r="E192" s="32"/>
      <c r="F192" s="32"/>
      <c r="G192" s="32"/>
      <c r="H192" s="32"/>
      <c r="I192" s="32"/>
      <c r="J192" s="32"/>
      <c r="K192" s="32"/>
      <c r="L192" s="32"/>
    </row>
    <row r="193" spans="2:12">
      <c r="B193" s="151" t="s">
        <v>392</v>
      </c>
      <c r="C193" s="142" t="s">
        <v>395</v>
      </c>
      <c r="D193" s="154"/>
      <c r="E193" s="32">
        <v>1</v>
      </c>
      <c r="F193" s="32"/>
      <c r="G193" s="32"/>
      <c r="H193" s="32">
        <v>50</v>
      </c>
      <c r="I193" s="32"/>
      <c r="J193" s="32">
        <v>-34</v>
      </c>
      <c r="K193" s="32">
        <v>34</v>
      </c>
      <c r="L193" s="32"/>
    </row>
    <row r="194" spans="2:12">
      <c r="B194" s="151"/>
      <c r="C194" s="142"/>
      <c r="D194" s="154"/>
      <c r="E194" s="32"/>
      <c r="F194" s="32"/>
      <c r="G194" s="32"/>
      <c r="H194" s="32"/>
      <c r="I194" s="32"/>
      <c r="J194" s="32"/>
      <c r="K194" s="32"/>
      <c r="L194" s="32"/>
    </row>
    <row r="195" spans="2:12">
      <c r="B195" s="151" t="s">
        <v>393</v>
      </c>
      <c r="C195" s="142" t="s">
        <v>395</v>
      </c>
      <c r="D195" s="142" t="s">
        <v>304</v>
      </c>
      <c r="E195" s="32">
        <v>1</v>
      </c>
      <c r="F195" s="32"/>
      <c r="G195" s="32"/>
      <c r="H195" s="32">
        <v>62</v>
      </c>
      <c r="I195" s="32"/>
      <c r="J195" s="32">
        <v>-44</v>
      </c>
      <c r="K195" s="32">
        <v>44</v>
      </c>
      <c r="L195" s="32"/>
    </row>
    <row r="196" spans="2:12">
      <c r="B196" s="151"/>
      <c r="C196" s="142"/>
      <c r="D196" s="142"/>
      <c r="E196" s="32"/>
      <c r="F196" s="32"/>
      <c r="G196" s="32"/>
      <c r="H196" s="32"/>
      <c r="I196" s="32"/>
      <c r="J196" s="32"/>
      <c r="K196" s="32"/>
      <c r="L196" s="32"/>
    </row>
    <row r="197" spans="2:12">
      <c r="B197" s="151" t="s">
        <v>634</v>
      </c>
      <c r="C197" s="142" t="s">
        <v>395</v>
      </c>
      <c r="D197" s="154"/>
      <c r="E197" s="32">
        <v>1</v>
      </c>
      <c r="F197" s="32"/>
      <c r="G197" s="32"/>
      <c r="H197" s="32">
        <v>95</v>
      </c>
      <c r="I197" s="32"/>
      <c r="J197" s="32">
        <v>-70</v>
      </c>
      <c r="K197" s="32">
        <v>70</v>
      </c>
      <c r="L197" s="74" t="s">
        <v>1648</v>
      </c>
    </row>
    <row r="198" spans="2:12">
      <c r="B198" s="151"/>
      <c r="C198" s="142"/>
      <c r="D198" s="154"/>
      <c r="E198" s="32">
        <v>250</v>
      </c>
      <c r="F198" s="32"/>
      <c r="G198" s="32"/>
      <c r="H198" s="32">
        <v>6010</v>
      </c>
      <c r="I198" s="32"/>
      <c r="J198" s="32">
        <v>1</v>
      </c>
      <c r="K198" s="32">
        <v>393</v>
      </c>
      <c r="L198" s="32"/>
    </row>
    <row r="199" spans="2:12" ht="24" customHeight="1">
      <c r="B199" s="151" t="s">
        <v>394</v>
      </c>
      <c r="C199" s="142" t="s">
        <v>395</v>
      </c>
      <c r="D199" s="154"/>
      <c r="E199" s="32"/>
      <c r="F199" s="32"/>
      <c r="G199" s="32"/>
      <c r="H199" s="32"/>
      <c r="I199" s="32"/>
      <c r="J199" s="32"/>
      <c r="K199" s="32"/>
      <c r="L199" s="32"/>
    </row>
    <row r="200" spans="2:12">
      <c r="B200" s="151"/>
      <c r="C200" s="142"/>
      <c r="D200" s="154"/>
      <c r="E200" s="32"/>
      <c r="F200" s="32"/>
      <c r="G200" s="32"/>
      <c r="H200" s="32"/>
      <c r="I200" s="32"/>
      <c r="J200" s="32"/>
      <c r="K200" s="32"/>
      <c r="L200" s="32"/>
    </row>
    <row r="202" spans="2:12" ht="17.25">
      <c r="B202" s="40" t="s">
        <v>645</v>
      </c>
    </row>
    <row r="203" spans="2:12">
      <c r="B203" s="17" t="s">
        <v>276</v>
      </c>
      <c r="C203" s="17" t="s">
        <v>623</v>
      </c>
      <c r="D203" s="17" t="s">
        <v>369</v>
      </c>
      <c r="E203" s="17" t="s">
        <v>278</v>
      </c>
      <c r="F203" s="17" t="s">
        <v>279</v>
      </c>
      <c r="G203" s="17" t="s">
        <v>624</v>
      </c>
      <c r="H203" s="17" t="s">
        <v>625</v>
      </c>
      <c r="I203" s="17" t="s">
        <v>626</v>
      </c>
      <c r="J203" s="17" t="s">
        <v>627</v>
      </c>
      <c r="K203" s="17" t="s">
        <v>629</v>
      </c>
    </row>
    <row r="204" spans="2:12">
      <c r="B204" s="151" t="s">
        <v>396</v>
      </c>
      <c r="C204" s="142" t="s">
        <v>361</v>
      </c>
      <c r="D204" s="32">
        <v>1</v>
      </c>
      <c r="E204" s="33"/>
      <c r="F204" s="33"/>
      <c r="G204" s="33"/>
      <c r="H204" s="36">
        <v>3</v>
      </c>
      <c r="I204" s="33"/>
      <c r="J204" s="36">
        <v>3</v>
      </c>
      <c r="K204" s="32" t="s">
        <v>305</v>
      </c>
    </row>
    <row r="205" spans="2:12">
      <c r="B205" s="151"/>
      <c r="C205" s="142"/>
      <c r="D205" s="32">
        <v>10</v>
      </c>
      <c r="E205" s="33"/>
      <c r="F205" s="33"/>
      <c r="G205" s="33"/>
      <c r="H205" s="36">
        <v>28</v>
      </c>
      <c r="I205" s="33"/>
      <c r="J205" s="36">
        <v>28</v>
      </c>
      <c r="K205" s="32" t="s">
        <v>306</v>
      </c>
    </row>
    <row r="206" spans="2:12">
      <c r="B206" s="151"/>
      <c r="C206" s="142"/>
      <c r="D206" s="32">
        <v>20</v>
      </c>
      <c r="E206" s="33"/>
      <c r="F206" s="33"/>
      <c r="G206" s="33"/>
      <c r="H206" s="36">
        <v>56</v>
      </c>
      <c r="I206" s="33"/>
      <c r="J206" s="36">
        <v>56</v>
      </c>
      <c r="K206" s="42"/>
    </row>
    <row r="207" spans="2:12">
      <c r="B207" s="151" t="s">
        <v>397</v>
      </c>
      <c r="C207" s="142" t="s">
        <v>361</v>
      </c>
      <c r="D207" s="32">
        <v>1</v>
      </c>
      <c r="E207" s="33"/>
      <c r="F207" s="33"/>
      <c r="G207" s="33"/>
      <c r="H207" s="36">
        <v>5</v>
      </c>
      <c r="I207" s="33"/>
      <c r="J207" s="36">
        <v>8</v>
      </c>
      <c r="K207" s="32" t="s">
        <v>410</v>
      </c>
    </row>
    <row r="208" spans="2:12">
      <c r="B208" s="151"/>
      <c r="C208" s="142"/>
      <c r="D208" s="32">
        <v>25</v>
      </c>
      <c r="E208" s="33"/>
      <c r="F208" s="33"/>
      <c r="G208" s="33"/>
      <c r="H208" s="36">
        <v>35</v>
      </c>
      <c r="I208" s="33"/>
      <c r="J208" s="36">
        <v>52</v>
      </c>
      <c r="K208" s="32" t="s">
        <v>411</v>
      </c>
    </row>
    <row r="209" spans="2:11">
      <c r="B209" s="151"/>
      <c r="C209" s="142"/>
      <c r="D209" s="32">
        <v>50</v>
      </c>
      <c r="E209" s="33"/>
      <c r="F209" s="33"/>
      <c r="G209" s="33"/>
      <c r="H209" s="36">
        <v>70</v>
      </c>
      <c r="I209" s="33"/>
      <c r="J209" s="36">
        <v>104</v>
      </c>
      <c r="K209" s="42"/>
    </row>
    <row r="210" spans="2:11">
      <c r="B210" s="18" t="s">
        <v>398</v>
      </c>
      <c r="C210" s="32" t="s">
        <v>361</v>
      </c>
      <c r="D210" s="32">
        <v>1</v>
      </c>
      <c r="E210" s="33"/>
      <c r="F210" s="33"/>
      <c r="G210" s="33"/>
      <c r="H210" s="36">
        <v>12</v>
      </c>
      <c r="I210" s="33"/>
      <c r="J210" s="36">
        <v>11</v>
      </c>
      <c r="K210" s="32"/>
    </row>
    <row r="211" spans="2:11">
      <c r="B211" s="151" t="s">
        <v>399</v>
      </c>
      <c r="C211" s="142" t="s">
        <v>361</v>
      </c>
      <c r="D211" s="32">
        <v>1</v>
      </c>
      <c r="E211" s="33"/>
      <c r="F211" s="33"/>
      <c r="G211" s="33"/>
      <c r="H211" s="36">
        <v>30</v>
      </c>
      <c r="I211" s="36">
        <v>50</v>
      </c>
      <c r="J211" s="36">
        <v>15</v>
      </c>
      <c r="K211" s="32"/>
    </row>
    <row r="212" spans="2:11">
      <c r="B212" s="151"/>
      <c r="C212" s="142"/>
      <c r="D212" s="33"/>
      <c r="E212" s="33"/>
      <c r="F212" s="33"/>
      <c r="G212" s="33"/>
      <c r="H212" s="33"/>
      <c r="I212" s="33"/>
      <c r="J212" s="33"/>
      <c r="K212" s="32" t="s">
        <v>412</v>
      </c>
    </row>
    <row r="213" spans="2:11">
      <c r="B213" s="151"/>
      <c r="C213" s="142"/>
      <c r="D213" s="32">
        <v>180</v>
      </c>
      <c r="E213" s="33"/>
      <c r="F213" s="33"/>
      <c r="G213" s="33"/>
      <c r="H213" s="36">
        <v>1192</v>
      </c>
      <c r="I213" s="36">
        <v>670</v>
      </c>
      <c r="J213" s="36">
        <v>720</v>
      </c>
      <c r="K213" s="42"/>
    </row>
    <row r="214" spans="2:11">
      <c r="B214" s="151" t="s">
        <v>400</v>
      </c>
      <c r="C214" s="154"/>
      <c r="D214" s="32">
        <v>1</v>
      </c>
      <c r="E214" s="33"/>
      <c r="F214" s="33"/>
      <c r="G214" s="33"/>
      <c r="H214" s="36">
        <v>7</v>
      </c>
      <c r="I214" s="33"/>
      <c r="J214" s="33"/>
      <c r="K214" s="32" t="s">
        <v>305</v>
      </c>
    </row>
    <row r="215" spans="2:11">
      <c r="B215" s="151"/>
      <c r="C215" s="154"/>
      <c r="D215" s="32">
        <v>10</v>
      </c>
      <c r="E215" s="33"/>
      <c r="F215" s="33"/>
      <c r="G215" s="33"/>
      <c r="H215" s="36">
        <v>36</v>
      </c>
      <c r="I215" s="33"/>
      <c r="J215" s="33"/>
      <c r="K215" s="32"/>
    </row>
    <row r="216" spans="2:11">
      <c r="B216" s="18" t="s">
        <v>635</v>
      </c>
      <c r="C216" s="33"/>
      <c r="D216" s="32">
        <v>1</v>
      </c>
      <c r="E216" s="33"/>
      <c r="F216" s="33"/>
      <c r="G216" s="33"/>
      <c r="H216" s="36">
        <v>14</v>
      </c>
      <c r="I216" s="33"/>
      <c r="J216" s="33"/>
      <c r="K216" s="32"/>
    </row>
    <row r="217" spans="2:11">
      <c r="B217" s="18" t="s">
        <v>401</v>
      </c>
      <c r="C217" s="33"/>
      <c r="D217" s="32">
        <v>1</v>
      </c>
      <c r="E217" s="33"/>
      <c r="F217" s="33"/>
      <c r="G217" s="33"/>
      <c r="H217" s="36">
        <v>21</v>
      </c>
      <c r="I217" s="33"/>
      <c r="J217" s="33"/>
      <c r="K217" s="32"/>
    </row>
    <row r="218" spans="2:11" ht="16.5" customHeight="1">
      <c r="B218" s="18" t="s">
        <v>524</v>
      </c>
      <c r="C218" s="33"/>
      <c r="D218" s="32">
        <v>1</v>
      </c>
      <c r="E218" s="33"/>
      <c r="F218" s="33"/>
      <c r="G218" s="33"/>
      <c r="H218" s="36">
        <v>33</v>
      </c>
      <c r="I218" s="33"/>
      <c r="J218" s="33"/>
      <c r="K218" s="32"/>
    </row>
    <row r="219" spans="2:11">
      <c r="B219" s="151" t="s">
        <v>402</v>
      </c>
      <c r="C219" s="154"/>
      <c r="D219" s="32">
        <v>1</v>
      </c>
      <c r="E219" s="33"/>
      <c r="F219" s="33"/>
      <c r="G219" s="33"/>
      <c r="H219" s="36">
        <v>40</v>
      </c>
      <c r="I219" s="33"/>
      <c r="J219" s="33"/>
      <c r="K219" s="32"/>
    </row>
    <row r="220" spans="2:11">
      <c r="B220" s="151"/>
      <c r="C220" s="154"/>
      <c r="D220" s="33"/>
      <c r="E220" s="33"/>
      <c r="F220" s="33"/>
      <c r="G220" s="33"/>
      <c r="H220" s="33"/>
      <c r="I220" s="33"/>
      <c r="J220" s="33"/>
      <c r="K220" s="32" t="s">
        <v>413</v>
      </c>
    </row>
    <row r="221" spans="2:11">
      <c r="B221" s="151"/>
      <c r="C221" s="154"/>
      <c r="D221" s="32">
        <v>170</v>
      </c>
      <c r="E221" s="33"/>
      <c r="F221" s="33"/>
      <c r="G221" s="33"/>
      <c r="H221" s="36">
        <v>1076</v>
      </c>
      <c r="I221" s="33"/>
      <c r="J221" s="33"/>
      <c r="K221" s="42"/>
    </row>
    <row r="222" spans="2:11">
      <c r="B222" s="151" t="s">
        <v>403</v>
      </c>
      <c r="C222" s="154"/>
      <c r="D222" s="32">
        <v>1</v>
      </c>
      <c r="E222" s="33"/>
      <c r="F222" s="33"/>
      <c r="G222" s="33"/>
      <c r="H222" s="36">
        <v>47</v>
      </c>
      <c r="I222" s="33"/>
      <c r="J222" s="33"/>
      <c r="K222" s="32"/>
    </row>
    <row r="223" spans="2:11">
      <c r="B223" s="151"/>
      <c r="C223" s="154"/>
      <c r="D223" s="33"/>
      <c r="E223" s="33"/>
      <c r="F223" s="33"/>
      <c r="G223" s="33"/>
      <c r="H223" s="33"/>
      <c r="I223" s="33"/>
      <c r="J223" s="33"/>
      <c r="K223" s="32" t="s">
        <v>414</v>
      </c>
    </row>
    <row r="224" spans="2:11">
      <c r="B224" s="151"/>
      <c r="C224" s="154"/>
      <c r="D224" s="32">
        <v>200</v>
      </c>
      <c r="E224" s="33"/>
      <c r="F224" s="33"/>
      <c r="G224" s="33"/>
      <c r="H224" s="36">
        <v>1230</v>
      </c>
      <c r="I224" s="33"/>
      <c r="J224" s="33"/>
      <c r="K224" s="42"/>
    </row>
    <row r="225" spans="2:11">
      <c r="B225" s="151" t="s">
        <v>404</v>
      </c>
      <c r="C225" s="142" t="s">
        <v>304</v>
      </c>
      <c r="D225" s="32">
        <v>1</v>
      </c>
      <c r="E225" s="33"/>
      <c r="F225" s="33"/>
      <c r="G225" s="33"/>
      <c r="H225" s="36">
        <v>12</v>
      </c>
      <c r="I225" s="36">
        <f>-3 -3</f>
        <v>-6</v>
      </c>
      <c r="J225" s="33"/>
      <c r="K225" s="32" t="s">
        <v>415</v>
      </c>
    </row>
    <row r="226" spans="2:11">
      <c r="B226" s="151"/>
      <c r="C226" s="142"/>
      <c r="D226" s="32">
        <v>15</v>
      </c>
      <c r="E226" s="33"/>
      <c r="F226" s="33"/>
      <c r="G226" s="33"/>
      <c r="H226" s="36">
        <v>83</v>
      </c>
      <c r="I226" s="36">
        <v>1</v>
      </c>
      <c r="J226" s="33"/>
      <c r="K226" s="32"/>
    </row>
    <row r="227" spans="2:11">
      <c r="B227" s="18" t="s">
        <v>405</v>
      </c>
      <c r="C227" s="32" t="s">
        <v>304</v>
      </c>
      <c r="D227" s="32">
        <v>1</v>
      </c>
      <c r="E227" s="33"/>
      <c r="F227" s="33"/>
      <c r="G227" s="33"/>
      <c r="H227" s="36">
        <v>34</v>
      </c>
      <c r="I227" s="36">
        <f>-5 -5</f>
        <v>-10</v>
      </c>
      <c r="J227" s="33"/>
      <c r="K227" s="32"/>
    </row>
    <row r="228" spans="2:11">
      <c r="B228" s="18" t="s">
        <v>406</v>
      </c>
      <c r="C228" s="32" t="s">
        <v>304</v>
      </c>
      <c r="D228" s="32">
        <v>1</v>
      </c>
      <c r="E228" s="33"/>
      <c r="F228" s="33"/>
      <c r="G228" s="33"/>
      <c r="H228" s="36">
        <v>53</v>
      </c>
      <c r="I228" s="36">
        <f>-5 -5</f>
        <v>-10</v>
      </c>
      <c r="J228" s="33"/>
      <c r="K228" s="32"/>
    </row>
    <row r="229" spans="2:11">
      <c r="B229" s="151" t="s">
        <v>407</v>
      </c>
      <c r="C229" s="142" t="s">
        <v>304</v>
      </c>
      <c r="D229" s="32">
        <v>1</v>
      </c>
      <c r="E229" s="33"/>
      <c r="F229" s="33"/>
      <c r="G229" s="33"/>
      <c r="H229" s="36">
        <v>78</v>
      </c>
      <c r="I229" s="36">
        <f>-10 -10</f>
        <v>-20</v>
      </c>
      <c r="J229" s="33"/>
      <c r="K229" s="32"/>
    </row>
    <row r="230" spans="2:11">
      <c r="B230" s="151"/>
      <c r="C230" s="142"/>
      <c r="D230" s="33"/>
      <c r="E230" s="33"/>
      <c r="F230" s="33"/>
      <c r="G230" s="33"/>
      <c r="H230" s="33"/>
      <c r="I230" s="33"/>
      <c r="J230" s="33"/>
      <c r="K230" s="32"/>
    </row>
    <row r="231" spans="2:11">
      <c r="B231" s="151" t="s">
        <v>408</v>
      </c>
      <c r="C231" s="142" t="s">
        <v>304</v>
      </c>
      <c r="D231" s="32">
        <v>1</v>
      </c>
      <c r="E231" s="33"/>
      <c r="F231" s="33"/>
      <c r="G231" s="33"/>
      <c r="H231" s="36">
        <v>103</v>
      </c>
      <c r="I231" s="36">
        <f>-15 -15</f>
        <v>-30</v>
      </c>
      <c r="J231" s="33"/>
      <c r="K231" s="32"/>
    </row>
    <row r="232" spans="2:11">
      <c r="B232" s="151"/>
      <c r="C232" s="142"/>
      <c r="D232" s="33"/>
      <c r="E232" s="33"/>
      <c r="F232" s="33"/>
      <c r="G232" s="33"/>
      <c r="H232" s="33"/>
      <c r="I232" s="33"/>
      <c r="J232" s="33"/>
      <c r="K232" s="32" t="s">
        <v>416</v>
      </c>
    </row>
    <row r="233" spans="2:11">
      <c r="B233" s="151"/>
      <c r="C233" s="142"/>
      <c r="D233" s="32">
        <v>260</v>
      </c>
      <c r="E233" s="33"/>
      <c r="F233" s="33"/>
      <c r="G233" s="33"/>
      <c r="H233" s="36">
        <v>3124</v>
      </c>
      <c r="I233" s="36">
        <v>2</v>
      </c>
      <c r="J233" s="33"/>
      <c r="K233" s="42"/>
    </row>
    <row r="234" spans="2:11">
      <c r="B234" s="151" t="s">
        <v>409</v>
      </c>
      <c r="C234" s="142" t="s">
        <v>304</v>
      </c>
      <c r="D234" s="32">
        <v>1</v>
      </c>
      <c r="E234" s="33"/>
      <c r="F234" s="33"/>
      <c r="G234" s="33"/>
      <c r="H234" s="33"/>
      <c r="I234" s="33"/>
      <c r="J234" s="33"/>
      <c r="K234" s="32"/>
    </row>
    <row r="235" spans="2:11">
      <c r="B235" s="151"/>
      <c r="C235" s="142"/>
      <c r="D235" s="33"/>
      <c r="E235" s="33"/>
      <c r="F235" s="33"/>
      <c r="G235" s="33"/>
      <c r="H235" s="33"/>
      <c r="I235" s="33"/>
      <c r="J235" s="33"/>
      <c r="K235" s="32" t="s">
        <v>417</v>
      </c>
    </row>
    <row r="236" spans="2:11">
      <c r="B236" s="151"/>
      <c r="C236" s="142"/>
      <c r="D236" s="32">
        <v>330</v>
      </c>
      <c r="E236" s="33"/>
      <c r="F236" s="33"/>
      <c r="G236" s="33"/>
      <c r="H236" s="36">
        <v>5432</v>
      </c>
      <c r="I236" s="36">
        <v>2</v>
      </c>
      <c r="J236" s="33"/>
      <c r="K236" s="42"/>
    </row>
    <row r="238" spans="2:11" ht="17.25">
      <c r="B238" s="40" t="s">
        <v>647</v>
      </c>
    </row>
    <row r="239" spans="2:11" ht="16.5" customHeight="1">
      <c r="B239" s="153" t="s">
        <v>276</v>
      </c>
      <c r="C239" s="153" t="s">
        <v>623</v>
      </c>
      <c r="D239" s="17" t="s">
        <v>369</v>
      </c>
      <c r="E239" s="153" t="s">
        <v>278</v>
      </c>
      <c r="F239" s="153" t="s">
        <v>279</v>
      </c>
      <c r="G239" s="153" t="s">
        <v>624</v>
      </c>
      <c r="H239" s="153" t="s">
        <v>625</v>
      </c>
      <c r="I239" s="153" t="s">
        <v>626</v>
      </c>
      <c r="J239" s="153" t="s">
        <v>627</v>
      </c>
    </row>
    <row r="240" spans="2:11">
      <c r="B240" s="153"/>
      <c r="C240" s="153"/>
      <c r="D240" s="17" t="s">
        <v>525</v>
      </c>
      <c r="E240" s="153"/>
      <c r="F240" s="153"/>
      <c r="G240" s="153"/>
      <c r="H240" s="153"/>
      <c r="I240" s="153"/>
      <c r="J240" s="153"/>
    </row>
    <row r="241" spans="2:10">
      <c r="B241" s="153"/>
      <c r="C241" s="153"/>
      <c r="D241" s="17" t="s">
        <v>526</v>
      </c>
      <c r="E241" s="153"/>
      <c r="F241" s="153"/>
      <c r="G241" s="153"/>
      <c r="H241" s="153"/>
      <c r="I241" s="153"/>
      <c r="J241" s="153"/>
    </row>
    <row r="242" spans="2:10">
      <c r="B242" s="151" t="s">
        <v>418</v>
      </c>
      <c r="C242" s="142" t="s">
        <v>361</v>
      </c>
      <c r="D242" s="32">
        <v>1</v>
      </c>
      <c r="E242" s="32"/>
      <c r="F242" s="32"/>
      <c r="G242" s="32"/>
      <c r="H242" s="32">
        <v>4</v>
      </c>
      <c r="I242" s="32">
        <v>8</v>
      </c>
      <c r="J242" s="32">
        <v>4</v>
      </c>
    </row>
    <row r="243" spans="2:10">
      <c r="B243" s="151"/>
      <c r="C243" s="142"/>
      <c r="D243" s="32">
        <v>10</v>
      </c>
      <c r="E243" s="32"/>
      <c r="F243" s="32"/>
      <c r="G243" s="32"/>
      <c r="H243" s="32">
        <v>23</v>
      </c>
      <c r="I243" s="32">
        <v>53</v>
      </c>
      <c r="J243" s="32">
        <v>24</v>
      </c>
    </row>
    <row r="244" spans="2:10">
      <c r="B244" s="151"/>
      <c r="C244" s="142"/>
      <c r="D244" s="32"/>
      <c r="E244" s="32"/>
      <c r="F244" s="32"/>
      <c r="G244" s="32"/>
      <c r="H244" s="32"/>
      <c r="I244" s="32"/>
      <c r="J244" s="32"/>
    </row>
    <row r="245" spans="2:10">
      <c r="B245" s="151" t="s">
        <v>419</v>
      </c>
      <c r="C245" s="142" t="s">
        <v>361</v>
      </c>
      <c r="D245" s="32">
        <v>1</v>
      </c>
      <c r="E245" s="32"/>
      <c r="F245" s="32"/>
      <c r="G245" s="32"/>
      <c r="H245" s="32">
        <v>8</v>
      </c>
      <c r="I245" s="32">
        <v>3</v>
      </c>
      <c r="J245" s="32">
        <v>8</v>
      </c>
    </row>
    <row r="246" spans="2:10">
      <c r="B246" s="151"/>
      <c r="C246" s="142"/>
      <c r="D246" s="32">
        <v>25</v>
      </c>
      <c r="E246" s="32"/>
      <c r="F246" s="32"/>
      <c r="G246" s="32"/>
      <c r="H246" s="32">
        <v>47</v>
      </c>
      <c r="I246" s="32">
        <v>30</v>
      </c>
      <c r="J246" s="32">
        <v>52</v>
      </c>
    </row>
    <row r="247" spans="2:10">
      <c r="B247" s="151"/>
      <c r="C247" s="142"/>
      <c r="D247" s="32"/>
      <c r="E247" s="32"/>
      <c r="F247" s="32"/>
      <c r="G247" s="32"/>
      <c r="H247" s="32"/>
      <c r="I247" s="32"/>
      <c r="J247" s="32"/>
    </row>
    <row r="248" spans="2:10">
      <c r="B248" s="151" t="s">
        <v>420</v>
      </c>
      <c r="C248" s="142" t="s">
        <v>361</v>
      </c>
      <c r="D248" s="32">
        <v>1</v>
      </c>
      <c r="E248" s="32"/>
      <c r="F248" s="32"/>
      <c r="G248" s="32"/>
      <c r="H248" s="32">
        <v>14</v>
      </c>
      <c r="I248" s="32">
        <v>2</v>
      </c>
      <c r="J248" s="32">
        <v>12</v>
      </c>
    </row>
    <row r="249" spans="2:10">
      <c r="B249" s="151"/>
      <c r="C249" s="142"/>
      <c r="D249" s="32"/>
      <c r="E249" s="32"/>
      <c r="F249" s="32"/>
      <c r="G249" s="32"/>
      <c r="H249" s="32"/>
      <c r="I249" s="32"/>
      <c r="J249" s="32"/>
    </row>
    <row r="250" spans="2:10">
      <c r="B250" s="151"/>
      <c r="C250" s="142"/>
      <c r="D250" s="32"/>
      <c r="E250" s="32"/>
      <c r="F250" s="32"/>
      <c r="G250" s="32"/>
      <c r="H250" s="32"/>
      <c r="I250" s="32"/>
      <c r="J250" s="32"/>
    </row>
    <row r="251" spans="2:10">
      <c r="B251" s="151" t="s">
        <v>421</v>
      </c>
      <c r="C251" s="142" t="s">
        <v>361</v>
      </c>
      <c r="D251" s="32">
        <v>1</v>
      </c>
      <c r="E251" s="32"/>
      <c r="F251" s="32"/>
      <c r="G251" s="32"/>
      <c r="H251" s="32">
        <v>20</v>
      </c>
      <c r="I251" s="32">
        <v>1</v>
      </c>
      <c r="J251" s="32">
        <v>25</v>
      </c>
    </row>
    <row r="252" spans="2:10">
      <c r="B252" s="151"/>
      <c r="C252" s="142"/>
      <c r="D252" s="32"/>
      <c r="E252" s="32"/>
      <c r="F252" s="32"/>
      <c r="G252" s="32"/>
      <c r="H252" s="32"/>
      <c r="I252" s="32"/>
      <c r="J252" s="32"/>
    </row>
    <row r="253" spans="2:10">
      <c r="B253" s="151"/>
      <c r="C253" s="142"/>
      <c r="D253" s="32"/>
      <c r="E253" s="32"/>
      <c r="F253" s="32"/>
      <c r="G253" s="32"/>
      <c r="H253" s="32"/>
      <c r="I253" s="32"/>
      <c r="J253" s="32"/>
    </row>
    <row r="254" spans="2:10">
      <c r="B254" s="151" t="s">
        <v>422</v>
      </c>
      <c r="C254" s="152" t="s">
        <v>248</v>
      </c>
      <c r="D254" s="32">
        <v>1</v>
      </c>
      <c r="E254" s="32"/>
      <c r="F254" s="32"/>
      <c r="G254" s="32"/>
      <c r="H254" s="32">
        <v>13</v>
      </c>
      <c r="I254" s="32"/>
      <c r="J254" s="32"/>
    </row>
    <row r="255" spans="2:10">
      <c r="B255" s="151"/>
      <c r="C255" s="142"/>
      <c r="D255" s="32">
        <v>20</v>
      </c>
      <c r="E255" s="32"/>
      <c r="F255" s="32"/>
      <c r="G255" s="32"/>
      <c r="H255" s="32">
        <v>60</v>
      </c>
      <c r="I255" s="32"/>
      <c r="J255" s="32"/>
    </row>
    <row r="256" spans="2:10">
      <c r="B256" s="151"/>
      <c r="C256" s="142"/>
      <c r="D256" s="32"/>
      <c r="E256" s="32"/>
      <c r="F256" s="32"/>
      <c r="G256" s="32"/>
      <c r="H256" s="32"/>
      <c r="I256" s="32"/>
      <c r="J256" s="32"/>
    </row>
    <row r="257" spans="2:10">
      <c r="B257" s="151" t="s">
        <v>423</v>
      </c>
      <c r="C257" s="152" t="s">
        <v>248</v>
      </c>
      <c r="D257" s="32">
        <v>1</v>
      </c>
      <c r="E257" s="32"/>
      <c r="F257" s="32"/>
      <c r="G257" s="32"/>
      <c r="H257" s="32">
        <v>28</v>
      </c>
      <c r="I257" s="32"/>
      <c r="J257" s="32"/>
    </row>
    <row r="258" spans="2:10">
      <c r="B258" s="151"/>
      <c r="C258" s="142"/>
      <c r="D258" s="32"/>
      <c r="E258" s="32"/>
      <c r="F258" s="32"/>
      <c r="G258" s="32"/>
      <c r="H258" s="32"/>
      <c r="I258" s="32"/>
      <c r="J258" s="32"/>
    </row>
    <row r="259" spans="2:10">
      <c r="B259" s="151"/>
      <c r="C259" s="142"/>
      <c r="D259" s="32"/>
      <c r="E259" s="32"/>
      <c r="F259" s="32"/>
      <c r="G259" s="32"/>
      <c r="H259" s="32"/>
      <c r="I259" s="32"/>
      <c r="J259" s="32"/>
    </row>
    <row r="260" spans="2:10">
      <c r="B260" s="151" t="s">
        <v>424</v>
      </c>
      <c r="C260" s="152" t="s">
        <v>248</v>
      </c>
      <c r="D260" s="32">
        <v>1</v>
      </c>
      <c r="E260" s="32"/>
      <c r="F260" s="32"/>
      <c r="G260" s="32"/>
      <c r="H260" s="32">
        <v>38</v>
      </c>
      <c r="I260" s="32"/>
      <c r="J260" s="32"/>
    </row>
    <row r="261" spans="2:10">
      <c r="B261" s="151"/>
      <c r="C261" s="142"/>
      <c r="D261" s="32">
        <v>60</v>
      </c>
      <c r="E261" s="32"/>
      <c r="F261" s="32"/>
      <c r="G261" s="32"/>
      <c r="H261" s="32">
        <v>370</v>
      </c>
      <c r="I261" s="32"/>
      <c r="J261" s="32"/>
    </row>
    <row r="262" spans="2:10">
      <c r="B262" s="151"/>
      <c r="C262" s="142"/>
      <c r="D262" s="32"/>
      <c r="E262" s="32"/>
      <c r="F262" s="32"/>
      <c r="G262" s="32"/>
      <c r="H262" s="32"/>
      <c r="I262" s="32"/>
      <c r="J262" s="32"/>
    </row>
    <row r="263" spans="2:10">
      <c r="B263" s="151" t="s">
        <v>425</v>
      </c>
      <c r="C263" s="152" t="s">
        <v>248</v>
      </c>
      <c r="D263" s="32">
        <v>1</v>
      </c>
      <c r="E263" s="32"/>
      <c r="F263" s="32"/>
      <c r="G263" s="32"/>
      <c r="H263" s="32">
        <v>53</v>
      </c>
      <c r="I263" s="32">
        <v>10</v>
      </c>
      <c r="J263" s="32"/>
    </row>
    <row r="264" spans="2:10">
      <c r="B264" s="151"/>
      <c r="C264" s="142"/>
      <c r="D264" s="32">
        <v>85</v>
      </c>
      <c r="E264" s="32"/>
      <c r="F264" s="32"/>
      <c r="G264" s="32"/>
      <c r="H264" s="32">
        <v>980</v>
      </c>
      <c r="I264" s="32">
        <v>86</v>
      </c>
      <c r="J264" s="32"/>
    </row>
    <row r="265" spans="2:10">
      <c r="B265" s="151"/>
      <c r="C265" s="142"/>
      <c r="D265" s="32"/>
      <c r="E265" s="32"/>
      <c r="F265" s="32"/>
      <c r="G265" s="32"/>
      <c r="H265" s="32"/>
      <c r="I265" s="32"/>
      <c r="J265" s="32"/>
    </row>
    <row r="266" spans="2:10">
      <c r="B266" s="151" t="s">
        <v>426</v>
      </c>
      <c r="C266" s="152" t="s">
        <v>248</v>
      </c>
      <c r="D266" s="32">
        <v>1</v>
      </c>
      <c r="E266" s="32"/>
      <c r="F266" s="32"/>
      <c r="G266" s="32"/>
      <c r="H266" s="32">
        <v>78</v>
      </c>
      <c r="I266" s="32"/>
      <c r="J266" s="32"/>
    </row>
    <row r="267" spans="2:10">
      <c r="B267" s="151"/>
      <c r="C267" s="142"/>
      <c r="D267" s="32"/>
      <c r="E267" s="32"/>
      <c r="F267" s="32"/>
      <c r="G267" s="32"/>
      <c r="H267" s="32"/>
      <c r="I267" s="32"/>
      <c r="J267" s="32"/>
    </row>
    <row r="268" spans="2:10">
      <c r="B268" s="151"/>
      <c r="C268" s="142"/>
      <c r="D268" s="32"/>
      <c r="E268" s="32"/>
      <c r="F268" s="32"/>
      <c r="G268" s="32"/>
      <c r="H268" s="32"/>
      <c r="I268" s="32"/>
      <c r="J268" s="32"/>
    </row>
    <row r="269" spans="2:10">
      <c r="B269" s="151" t="s">
        <v>427</v>
      </c>
      <c r="C269" s="152" t="s">
        <v>248</v>
      </c>
      <c r="D269" s="32">
        <v>1</v>
      </c>
      <c r="E269" s="32"/>
      <c r="F269" s="32"/>
      <c r="G269" s="32"/>
      <c r="H269" s="32">
        <v>103</v>
      </c>
      <c r="I269" s="32"/>
      <c r="J269" s="32"/>
    </row>
    <row r="270" spans="2:10">
      <c r="B270" s="151"/>
      <c r="C270" s="142"/>
      <c r="D270" s="32"/>
      <c r="E270" s="32"/>
      <c r="F270" s="32"/>
      <c r="G270" s="32"/>
      <c r="H270" s="32"/>
      <c r="I270" s="32"/>
      <c r="J270" s="32"/>
    </row>
    <row r="271" spans="2:10">
      <c r="B271" s="151"/>
      <c r="C271" s="142"/>
      <c r="D271" s="32"/>
      <c r="E271" s="32"/>
      <c r="F271" s="32"/>
      <c r="G271" s="32"/>
      <c r="H271" s="32"/>
      <c r="I271" s="32"/>
      <c r="J271" s="32"/>
    </row>
    <row r="272" spans="2:10">
      <c r="B272" s="151" t="s">
        <v>428</v>
      </c>
      <c r="C272" s="142" t="s">
        <v>304</v>
      </c>
      <c r="D272" s="32">
        <v>1</v>
      </c>
      <c r="E272" s="32"/>
      <c r="F272" s="32"/>
      <c r="G272" s="32"/>
      <c r="H272" s="32">
        <v>22</v>
      </c>
      <c r="I272" s="32">
        <f>-8 -8</f>
        <v>-16</v>
      </c>
      <c r="J272" s="32"/>
    </row>
    <row r="273" spans="2:10">
      <c r="B273" s="151"/>
      <c r="C273" s="142"/>
      <c r="D273" s="32">
        <v>25</v>
      </c>
      <c r="E273" s="32"/>
      <c r="F273" s="32"/>
      <c r="G273" s="32"/>
      <c r="H273" s="32">
        <v>116</v>
      </c>
      <c r="I273" s="32">
        <v>1</v>
      </c>
      <c r="J273" s="32"/>
    </row>
    <row r="274" spans="2:10">
      <c r="B274" s="151"/>
      <c r="C274" s="142"/>
      <c r="D274" s="32"/>
      <c r="E274" s="32"/>
      <c r="F274" s="32"/>
      <c r="G274" s="32"/>
      <c r="H274" s="32"/>
      <c r="I274" s="32"/>
      <c r="J274" s="32"/>
    </row>
    <row r="275" spans="2:10">
      <c r="B275" s="151" t="s">
        <v>429</v>
      </c>
      <c r="C275" s="142" t="s">
        <v>304</v>
      </c>
      <c r="D275" s="32">
        <v>1</v>
      </c>
      <c r="E275" s="32"/>
      <c r="F275" s="32"/>
      <c r="G275" s="32"/>
      <c r="H275" s="32">
        <v>48</v>
      </c>
      <c r="I275" s="32">
        <f>-15 -15</f>
        <v>-30</v>
      </c>
      <c r="J275" s="32"/>
    </row>
    <row r="276" spans="2:10">
      <c r="B276" s="151"/>
      <c r="C276" s="142"/>
      <c r="D276" s="32">
        <v>50</v>
      </c>
      <c r="E276" s="32"/>
      <c r="F276" s="32"/>
      <c r="G276" s="32"/>
      <c r="H276" s="32">
        <v>429</v>
      </c>
      <c r="I276" s="32">
        <v>1</v>
      </c>
      <c r="J276" s="32"/>
    </row>
    <row r="277" spans="2:10">
      <c r="B277" s="151"/>
      <c r="C277" s="142"/>
      <c r="D277" s="32"/>
      <c r="E277" s="32"/>
      <c r="F277" s="32"/>
      <c r="G277" s="32"/>
      <c r="H277" s="32"/>
      <c r="I277" s="32"/>
      <c r="J277" s="32"/>
    </row>
    <row r="278" spans="2:10">
      <c r="B278" s="151" t="s">
        <v>430</v>
      </c>
      <c r="C278" s="142" t="s">
        <v>304</v>
      </c>
      <c r="D278" s="32">
        <v>1</v>
      </c>
      <c r="E278" s="32"/>
      <c r="F278" s="32"/>
      <c r="G278" s="32"/>
      <c r="H278" s="32">
        <v>71</v>
      </c>
      <c r="I278" s="32">
        <f>-20 -20</f>
        <v>-40</v>
      </c>
      <c r="J278" s="32"/>
    </row>
    <row r="279" spans="2:10">
      <c r="B279" s="151"/>
      <c r="C279" s="142"/>
      <c r="D279" s="32">
        <v>75</v>
      </c>
      <c r="E279" s="32"/>
      <c r="F279" s="32"/>
      <c r="G279" s="32"/>
      <c r="H279" s="32">
        <v>930</v>
      </c>
      <c r="I279" s="32">
        <v>1</v>
      </c>
      <c r="J279" s="32"/>
    </row>
    <row r="280" spans="2:10">
      <c r="B280" s="151"/>
      <c r="C280" s="142"/>
      <c r="D280" s="32"/>
      <c r="E280" s="32"/>
      <c r="F280" s="32"/>
      <c r="G280" s="32"/>
      <c r="H280" s="32"/>
      <c r="I280" s="32"/>
      <c r="J280" s="32"/>
    </row>
    <row r="281" spans="2:10">
      <c r="B281" s="151" t="s">
        <v>1469</v>
      </c>
      <c r="C281" s="142" t="s">
        <v>304</v>
      </c>
      <c r="D281" s="32">
        <v>1</v>
      </c>
      <c r="E281" s="32"/>
      <c r="F281" s="32"/>
      <c r="G281" s="32"/>
      <c r="H281" s="32">
        <v>86</v>
      </c>
      <c r="I281" s="32">
        <f>-30 -30</f>
        <v>-60</v>
      </c>
      <c r="J281" s="32"/>
    </row>
    <row r="282" spans="2:10">
      <c r="B282" s="151"/>
      <c r="C282" s="142"/>
      <c r="D282" s="32">
        <v>90</v>
      </c>
      <c r="E282" s="32"/>
      <c r="F282" s="32"/>
      <c r="G282" s="32"/>
      <c r="H282" s="32">
        <v>1339</v>
      </c>
      <c r="I282" s="32">
        <v>1</v>
      </c>
      <c r="J282" s="32"/>
    </row>
    <row r="283" spans="2:10">
      <c r="B283" s="151"/>
      <c r="C283" s="142"/>
      <c r="D283" s="32"/>
      <c r="E283" s="32"/>
      <c r="F283" s="32"/>
      <c r="G283" s="32"/>
      <c r="H283" s="32"/>
      <c r="I283" s="32"/>
      <c r="J283" s="32"/>
    </row>
    <row r="284" spans="2:10">
      <c r="B284" s="151" t="s">
        <v>431</v>
      </c>
      <c r="C284" s="142" t="s">
        <v>304</v>
      </c>
      <c r="D284" s="32">
        <v>1</v>
      </c>
      <c r="E284" s="32"/>
      <c r="F284" s="32"/>
      <c r="G284" s="32"/>
      <c r="H284" s="32">
        <v>116</v>
      </c>
      <c r="I284" s="32">
        <f>-40 -40</f>
        <v>-80</v>
      </c>
      <c r="J284" s="32"/>
    </row>
    <row r="285" spans="2:10">
      <c r="B285" s="151"/>
      <c r="C285" s="142"/>
      <c r="D285" s="32"/>
      <c r="E285" s="32"/>
      <c r="F285" s="32"/>
      <c r="G285" s="32"/>
      <c r="H285" s="32"/>
      <c r="I285" s="32"/>
      <c r="J285" s="32"/>
    </row>
    <row r="286" spans="2:10">
      <c r="B286" s="151"/>
      <c r="C286" s="142"/>
      <c r="D286" s="32"/>
      <c r="E286" s="32"/>
      <c r="F286" s="32"/>
      <c r="G286" s="32"/>
      <c r="H286" s="32"/>
      <c r="I286" s="32"/>
      <c r="J286" s="32"/>
    </row>
    <row r="287" spans="2:10">
      <c r="B287" s="151" t="s">
        <v>432</v>
      </c>
      <c r="C287" s="142" t="s">
        <v>304</v>
      </c>
      <c r="D287" s="32">
        <v>1</v>
      </c>
      <c r="E287" s="32"/>
      <c r="F287" s="32"/>
      <c r="G287" s="32"/>
      <c r="H287" s="32">
        <v>168</v>
      </c>
      <c r="I287" s="32">
        <f>-50 -50</f>
        <v>-100</v>
      </c>
      <c r="J287" s="32"/>
    </row>
    <row r="288" spans="2:10">
      <c r="B288" s="151"/>
      <c r="C288" s="142"/>
      <c r="D288" s="32">
        <v>180</v>
      </c>
      <c r="E288" s="32"/>
      <c r="F288" s="32"/>
      <c r="G288" s="32"/>
      <c r="H288" s="32">
        <v>3772</v>
      </c>
      <c r="I288" s="32">
        <v>1</v>
      </c>
      <c r="J288" s="32"/>
    </row>
    <row r="289" spans="2:11">
      <c r="B289" s="151"/>
      <c r="C289" s="142"/>
      <c r="D289" s="32">
        <v>360</v>
      </c>
      <c r="E289" s="32"/>
      <c r="F289" s="32"/>
      <c r="G289" s="32"/>
      <c r="H289" s="32">
        <v>7544</v>
      </c>
      <c r="I289" s="32">
        <v>2</v>
      </c>
      <c r="J289" s="32"/>
    </row>
    <row r="291" spans="2:11" ht="17.25">
      <c r="B291" s="40" t="s">
        <v>646</v>
      </c>
    </row>
    <row r="292" spans="2:11">
      <c r="B292" s="17" t="s">
        <v>276</v>
      </c>
      <c r="C292" s="17" t="s">
        <v>623</v>
      </c>
      <c r="D292" s="17" t="s">
        <v>369</v>
      </c>
      <c r="E292" s="17" t="s">
        <v>278</v>
      </c>
      <c r="F292" s="17" t="s">
        <v>279</v>
      </c>
      <c r="G292" s="17" t="s">
        <v>624</v>
      </c>
      <c r="H292" s="17" t="s">
        <v>625</v>
      </c>
      <c r="I292" s="17" t="s">
        <v>626</v>
      </c>
      <c r="J292" s="17" t="s">
        <v>627</v>
      </c>
      <c r="K292" s="17" t="s">
        <v>629</v>
      </c>
    </row>
    <row r="293" spans="2:11" ht="24" customHeight="1">
      <c r="B293" s="151" t="s">
        <v>433</v>
      </c>
      <c r="C293" s="142" t="s">
        <v>361</v>
      </c>
      <c r="D293" s="32">
        <v>1</v>
      </c>
      <c r="E293" s="32">
        <v>4</v>
      </c>
      <c r="F293" s="32"/>
      <c r="G293" s="32"/>
      <c r="H293" s="32"/>
      <c r="I293" s="32"/>
      <c r="J293" s="32">
        <v>15</v>
      </c>
      <c r="K293" s="142" t="s">
        <v>310</v>
      </c>
    </row>
    <row r="294" spans="2:11">
      <c r="B294" s="151"/>
      <c r="C294" s="142"/>
      <c r="D294" s="32">
        <v>10</v>
      </c>
      <c r="E294" s="32">
        <v>41</v>
      </c>
      <c r="F294" s="32"/>
      <c r="G294" s="32"/>
      <c r="H294" s="32"/>
      <c r="I294" s="32"/>
      <c r="J294" s="32">
        <v>35</v>
      </c>
      <c r="K294" s="142"/>
    </row>
    <row r="295" spans="2:11">
      <c r="B295" s="151" t="s">
        <v>434</v>
      </c>
      <c r="C295" s="142" t="s">
        <v>361</v>
      </c>
      <c r="D295" s="32">
        <v>1</v>
      </c>
      <c r="E295" s="32"/>
      <c r="F295" s="32"/>
      <c r="G295" s="32"/>
      <c r="H295" s="32">
        <v>5</v>
      </c>
      <c r="I295" s="32">
        <v>5</v>
      </c>
      <c r="J295" s="32"/>
      <c r="K295" s="142" t="s">
        <v>310</v>
      </c>
    </row>
    <row r="296" spans="2:11">
      <c r="B296" s="151"/>
      <c r="C296" s="142"/>
      <c r="D296" s="32">
        <v>10</v>
      </c>
      <c r="E296" s="32"/>
      <c r="F296" s="32"/>
      <c r="G296" s="32"/>
      <c r="H296" s="32">
        <v>23</v>
      </c>
      <c r="I296" s="32">
        <v>32</v>
      </c>
      <c r="J296" s="32"/>
      <c r="K296" s="142"/>
    </row>
    <row r="297" spans="2:11">
      <c r="B297" s="151" t="s">
        <v>435</v>
      </c>
      <c r="C297" s="142" t="s">
        <v>361</v>
      </c>
      <c r="D297" s="32">
        <v>1</v>
      </c>
      <c r="E297" s="32"/>
      <c r="F297" s="32">
        <v>10</v>
      </c>
      <c r="G297" s="32"/>
      <c r="H297" s="32">
        <v>10</v>
      </c>
      <c r="I297" s="32"/>
      <c r="J297" s="32"/>
      <c r="K297" s="142" t="s">
        <v>307</v>
      </c>
    </row>
    <row r="298" spans="2:11">
      <c r="B298" s="151"/>
      <c r="C298" s="142"/>
      <c r="D298" s="32">
        <v>20</v>
      </c>
      <c r="E298" s="32"/>
      <c r="F298" s="32">
        <v>27</v>
      </c>
      <c r="G298" s="32"/>
      <c r="H298" s="32">
        <v>35</v>
      </c>
      <c r="I298" s="32"/>
      <c r="J298" s="32"/>
      <c r="K298" s="142"/>
    </row>
    <row r="299" spans="2:11">
      <c r="B299" s="151" t="s">
        <v>436</v>
      </c>
      <c r="C299" s="142"/>
      <c r="D299" s="32">
        <v>1</v>
      </c>
      <c r="E299" s="32">
        <v>14</v>
      </c>
      <c r="F299" s="32">
        <v>14</v>
      </c>
      <c r="G299" s="32"/>
      <c r="H299" s="32"/>
      <c r="I299" s="32"/>
      <c r="J299" s="32"/>
      <c r="K299" s="142" t="s">
        <v>308</v>
      </c>
    </row>
    <row r="300" spans="2:11">
      <c r="B300" s="151"/>
      <c r="C300" s="142"/>
      <c r="D300" s="32">
        <v>25</v>
      </c>
      <c r="E300" s="32">
        <v>161</v>
      </c>
      <c r="F300" s="32">
        <v>32</v>
      </c>
      <c r="G300" s="32"/>
      <c r="H300" s="32"/>
      <c r="I300" s="32"/>
      <c r="J300" s="32"/>
      <c r="K300" s="142"/>
    </row>
    <row r="301" spans="2:11">
      <c r="B301" s="151" t="s">
        <v>437</v>
      </c>
      <c r="C301" s="142" t="s">
        <v>361</v>
      </c>
      <c r="D301" s="32">
        <v>1</v>
      </c>
      <c r="E301" s="32"/>
      <c r="F301" s="32"/>
      <c r="G301" s="32"/>
      <c r="H301" s="32">
        <v>18</v>
      </c>
      <c r="I301" s="32">
        <v>18</v>
      </c>
      <c r="J301" s="32"/>
      <c r="K301" s="142" t="s">
        <v>311</v>
      </c>
    </row>
    <row r="302" spans="2:11">
      <c r="B302" s="151"/>
      <c r="C302" s="142"/>
      <c r="D302" s="32">
        <v>35</v>
      </c>
      <c r="E302" s="32"/>
      <c r="F302" s="32"/>
      <c r="G302" s="32"/>
      <c r="H302" s="32">
        <v>57</v>
      </c>
      <c r="I302" s="32">
        <v>52</v>
      </c>
      <c r="J302" s="32"/>
      <c r="K302" s="142"/>
    </row>
    <row r="303" spans="2:11" ht="24" customHeight="1">
      <c r="B303" s="151" t="s">
        <v>438</v>
      </c>
      <c r="C303" s="142"/>
      <c r="D303" s="32">
        <v>1</v>
      </c>
      <c r="E303" s="32">
        <v>22</v>
      </c>
      <c r="F303" s="32"/>
      <c r="G303" s="32"/>
      <c r="H303" s="32"/>
      <c r="I303" s="32">
        <v>22</v>
      </c>
      <c r="J303" s="32"/>
      <c r="K303" s="142" t="s">
        <v>309</v>
      </c>
    </row>
    <row r="304" spans="2:11">
      <c r="B304" s="151"/>
      <c r="C304" s="142"/>
      <c r="D304" s="32">
        <v>45</v>
      </c>
      <c r="E304" s="32">
        <v>319</v>
      </c>
      <c r="F304" s="32"/>
      <c r="G304" s="32"/>
      <c r="H304" s="32"/>
      <c r="I304" s="32">
        <v>55</v>
      </c>
      <c r="J304" s="32"/>
      <c r="K304" s="142"/>
    </row>
    <row r="305" spans="2:11" ht="24" customHeight="1">
      <c r="B305" s="151" t="s">
        <v>439</v>
      </c>
      <c r="C305" s="142" t="s">
        <v>361</v>
      </c>
      <c r="D305" s="32">
        <v>1</v>
      </c>
      <c r="E305" s="32">
        <v>26</v>
      </c>
      <c r="F305" s="32"/>
      <c r="G305" s="32"/>
      <c r="H305" s="32">
        <v>26</v>
      </c>
      <c r="I305" s="32"/>
      <c r="J305" s="32"/>
      <c r="K305" s="32"/>
    </row>
    <row r="306" spans="2:11">
      <c r="B306" s="151"/>
      <c r="C306" s="142"/>
      <c r="D306" s="32"/>
      <c r="E306" s="32"/>
      <c r="F306" s="32"/>
      <c r="G306" s="32"/>
      <c r="H306" s="32"/>
      <c r="I306" s="32"/>
      <c r="J306" s="32"/>
      <c r="K306" s="32"/>
    </row>
    <row r="307" spans="2:11">
      <c r="B307" s="151" t="s">
        <v>440</v>
      </c>
      <c r="C307" s="142"/>
      <c r="D307" s="32">
        <v>1</v>
      </c>
      <c r="E307" s="32"/>
      <c r="F307" s="32">
        <v>29</v>
      </c>
      <c r="G307" s="32">
        <v>29</v>
      </c>
      <c r="H307" s="32"/>
      <c r="I307" s="32"/>
      <c r="J307" s="32"/>
      <c r="K307" s="32"/>
    </row>
    <row r="308" spans="2:11">
      <c r="B308" s="151"/>
      <c r="C308" s="142"/>
      <c r="D308" s="32"/>
      <c r="E308" s="32"/>
      <c r="F308" s="32"/>
      <c r="G308" s="32"/>
      <c r="H308" s="32"/>
      <c r="I308" s="32"/>
      <c r="J308" s="32"/>
      <c r="K308" s="32"/>
    </row>
    <row r="309" spans="2:11" ht="24" customHeight="1">
      <c r="B309" s="151" t="s">
        <v>441</v>
      </c>
      <c r="C309" s="142" t="s">
        <v>361</v>
      </c>
      <c r="D309" s="32">
        <v>1</v>
      </c>
      <c r="E309" s="32">
        <v>33</v>
      </c>
      <c r="F309" s="32">
        <v>33</v>
      </c>
      <c r="G309" s="32"/>
      <c r="H309" s="32">
        <v>33</v>
      </c>
      <c r="I309" s="32"/>
      <c r="J309" s="32"/>
      <c r="K309" s="32"/>
    </row>
    <row r="310" spans="2:11">
      <c r="B310" s="151"/>
      <c r="C310" s="142"/>
      <c r="D310" s="32"/>
      <c r="E310" s="32"/>
      <c r="F310" s="32"/>
      <c r="G310" s="32"/>
      <c r="H310" s="32"/>
      <c r="I310" s="32"/>
      <c r="J310" s="32"/>
      <c r="K310" s="32"/>
    </row>
    <row r="311" spans="2:11">
      <c r="B311" s="151" t="s">
        <v>442</v>
      </c>
      <c r="C311" s="142" t="s">
        <v>361</v>
      </c>
      <c r="D311" s="32">
        <v>1</v>
      </c>
      <c r="E311" s="32"/>
      <c r="F311" s="32"/>
      <c r="G311" s="32"/>
      <c r="H311" s="32">
        <v>37</v>
      </c>
      <c r="I311" s="32">
        <v>37</v>
      </c>
      <c r="J311" s="32">
        <v>37</v>
      </c>
      <c r="K311" s="32"/>
    </row>
    <row r="312" spans="2:11">
      <c r="B312" s="151"/>
      <c r="C312" s="142"/>
      <c r="D312" s="32"/>
      <c r="E312" s="32"/>
      <c r="F312" s="32"/>
      <c r="G312" s="32"/>
      <c r="H312" s="32"/>
      <c r="I312" s="32"/>
      <c r="J312" s="32"/>
      <c r="K312" s="32"/>
    </row>
    <row r="313" spans="2:11">
      <c r="B313" s="151" t="s">
        <v>443</v>
      </c>
      <c r="C313" s="142"/>
      <c r="D313" s="32">
        <v>1</v>
      </c>
      <c r="E313" s="32">
        <v>18</v>
      </c>
      <c r="F313" s="32">
        <v>18</v>
      </c>
      <c r="G313" s="32">
        <v>18</v>
      </c>
      <c r="H313" s="32">
        <v>18</v>
      </c>
      <c r="I313" s="32">
        <v>18</v>
      </c>
      <c r="J313" s="32"/>
      <c r="K313" s="32"/>
    </row>
    <row r="314" spans="2:11">
      <c r="B314" s="151"/>
      <c r="C314" s="142"/>
      <c r="D314" s="32"/>
      <c r="E314" s="32"/>
      <c r="F314" s="32"/>
      <c r="G314" s="32"/>
      <c r="H314" s="32"/>
      <c r="I314" s="32"/>
      <c r="J314" s="32"/>
      <c r="K314" s="32"/>
    </row>
    <row r="315" spans="2:11">
      <c r="B315" s="151" t="s">
        <v>444</v>
      </c>
      <c r="C315" s="142" t="s">
        <v>304</v>
      </c>
      <c r="D315" s="32">
        <v>1</v>
      </c>
      <c r="E315" s="32"/>
      <c r="F315" s="32"/>
      <c r="G315" s="32">
        <v>63</v>
      </c>
      <c r="H315" s="32"/>
      <c r="I315" s="32"/>
      <c r="J315" s="32"/>
      <c r="K315" s="32"/>
    </row>
    <row r="316" spans="2:11">
      <c r="B316" s="151"/>
      <c r="C316" s="142"/>
      <c r="D316" s="32"/>
      <c r="E316" s="32"/>
      <c r="F316" s="32"/>
      <c r="G316" s="32"/>
      <c r="H316" s="32"/>
      <c r="I316" s="32"/>
      <c r="J316" s="32"/>
      <c r="K316" s="32"/>
    </row>
    <row r="317" spans="2:11">
      <c r="B317" s="151" t="s">
        <v>445</v>
      </c>
      <c r="C317" s="142"/>
      <c r="D317" s="32">
        <v>1</v>
      </c>
      <c r="E317" s="32">
        <v>59</v>
      </c>
      <c r="F317" s="32"/>
      <c r="G317" s="32"/>
      <c r="H317" s="32">
        <v>59</v>
      </c>
      <c r="I317" s="32"/>
      <c r="J317" s="32"/>
      <c r="K317" s="32"/>
    </row>
    <row r="318" spans="2:11">
      <c r="B318" s="151"/>
      <c r="C318" s="142"/>
      <c r="D318" s="32"/>
      <c r="E318" s="32"/>
      <c r="F318" s="32"/>
      <c r="G318" s="32"/>
      <c r="H318" s="32"/>
      <c r="I318" s="32"/>
      <c r="J318" s="32"/>
      <c r="K318" s="32"/>
    </row>
    <row r="319" spans="2:11">
      <c r="B319" s="151" t="s">
        <v>446</v>
      </c>
      <c r="C319" s="142" t="s">
        <v>303</v>
      </c>
      <c r="D319" s="32">
        <v>1</v>
      </c>
      <c r="E319" s="32">
        <v>33</v>
      </c>
      <c r="F319" s="32">
        <v>33</v>
      </c>
      <c r="G319" s="32"/>
      <c r="H319" s="32">
        <v>33</v>
      </c>
      <c r="I319" s="32">
        <v>33</v>
      </c>
      <c r="J319" s="32">
        <v>33</v>
      </c>
      <c r="K319" s="32"/>
    </row>
    <row r="320" spans="2:11">
      <c r="B320" s="151"/>
      <c r="C320" s="142"/>
      <c r="D320" s="32"/>
      <c r="E320" s="32"/>
      <c r="F320" s="32"/>
      <c r="G320" s="32"/>
      <c r="H320" s="32"/>
      <c r="I320" s="32"/>
      <c r="J320" s="32"/>
      <c r="K320" s="32"/>
    </row>
    <row r="321" spans="2:11" ht="24" customHeight="1">
      <c r="B321" s="151" t="s">
        <v>447</v>
      </c>
      <c r="C321" s="142" t="s">
        <v>304</v>
      </c>
      <c r="D321" s="32">
        <v>1</v>
      </c>
      <c r="E321" s="32">
        <v>59</v>
      </c>
      <c r="F321" s="32">
        <v>59</v>
      </c>
      <c r="G321" s="32"/>
      <c r="H321" s="32"/>
      <c r="I321" s="32"/>
      <c r="J321" s="32"/>
      <c r="K321" s="32"/>
    </row>
    <row r="322" spans="2:11">
      <c r="B322" s="151"/>
      <c r="C322" s="142"/>
      <c r="D322" s="32"/>
      <c r="E322" s="32"/>
      <c r="F322" s="32"/>
      <c r="G322" s="32"/>
      <c r="H322" s="32"/>
      <c r="I322" s="32"/>
      <c r="J322" s="32"/>
      <c r="K322" s="32"/>
    </row>
    <row r="323" spans="2:11">
      <c r="B323" s="151" t="s">
        <v>448</v>
      </c>
      <c r="C323" s="142" t="s">
        <v>304</v>
      </c>
      <c r="D323" s="32">
        <v>1</v>
      </c>
      <c r="E323" s="32">
        <v>52</v>
      </c>
      <c r="F323" s="32">
        <v>52</v>
      </c>
      <c r="G323" s="32">
        <v>52</v>
      </c>
      <c r="H323" s="32">
        <v>52</v>
      </c>
      <c r="I323" s="32">
        <v>52</v>
      </c>
      <c r="J323" s="32">
        <v>52</v>
      </c>
      <c r="K323" s="32" t="s">
        <v>527</v>
      </c>
    </row>
    <row r="324" spans="2:11">
      <c r="B324" s="151"/>
      <c r="C324" s="142"/>
      <c r="D324" s="32">
        <v>105</v>
      </c>
      <c r="E324" s="32">
        <v>1527</v>
      </c>
      <c r="F324" s="32">
        <v>145</v>
      </c>
      <c r="G324" s="32">
        <v>385</v>
      </c>
      <c r="H324" s="32">
        <v>280</v>
      </c>
      <c r="I324" s="32">
        <v>97</v>
      </c>
      <c r="J324" s="32">
        <v>325</v>
      </c>
      <c r="K324" s="32" t="s">
        <v>528</v>
      </c>
    </row>
    <row r="325" spans="2:11">
      <c r="B325" s="151"/>
      <c r="C325" s="142"/>
      <c r="D325" s="32">
        <v>210</v>
      </c>
      <c r="E325" s="32">
        <v>3054</v>
      </c>
      <c r="F325" s="32">
        <v>290</v>
      </c>
      <c r="G325" s="32">
        <v>770</v>
      </c>
      <c r="H325" s="32">
        <v>560</v>
      </c>
      <c r="I325" s="32">
        <v>194</v>
      </c>
      <c r="J325" s="32">
        <v>650</v>
      </c>
      <c r="K325" s="35"/>
    </row>
    <row r="327" spans="2:11" ht="17.25">
      <c r="B327" s="43" t="s">
        <v>648</v>
      </c>
    </row>
    <row r="328" spans="2:11">
      <c r="B328" s="17" t="s">
        <v>636</v>
      </c>
      <c r="C328" s="147" t="s">
        <v>631</v>
      </c>
      <c r="D328" s="143"/>
      <c r="E328" s="143"/>
      <c r="F328" s="17" t="s">
        <v>637</v>
      </c>
      <c r="G328" s="148" t="s">
        <v>638</v>
      </c>
      <c r="H328" s="145"/>
      <c r="I328" s="145"/>
      <c r="J328" s="146"/>
    </row>
    <row r="329" spans="2:11">
      <c r="B329" s="18" t="s">
        <v>451</v>
      </c>
      <c r="C329" s="142" t="s">
        <v>529</v>
      </c>
      <c r="D329" s="143"/>
      <c r="E329" s="143"/>
      <c r="F329" s="32">
        <v>1</v>
      </c>
      <c r="G329" s="144" t="s">
        <v>571</v>
      </c>
      <c r="H329" s="145"/>
      <c r="I329" s="145"/>
      <c r="J329" s="146"/>
    </row>
    <row r="330" spans="2:11">
      <c r="B330" s="18" t="s">
        <v>452</v>
      </c>
      <c r="C330" s="142" t="s">
        <v>530</v>
      </c>
      <c r="D330" s="143"/>
      <c r="E330" s="143"/>
      <c r="F330" s="32">
        <v>100</v>
      </c>
      <c r="G330" s="144"/>
      <c r="H330" s="145"/>
      <c r="I330" s="145"/>
      <c r="J330" s="146"/>
    </row>
    <row r="331" spans="2:11" ht="16.5" customHeight="1">
      <c r="B331" s="18" t="s">
        <v>453</v>
      </c>
      <c r="C331" s="142" t="s">
        <v>531</v>
      </c>
      <c r="D331" s="143"/>
      <c r="E331" s="143"/>
      <c r="F331" s="32">
        <v>20</v>
      </c>
      <c r="G331" s="144" t="s">
        <v>572</v>
      </c>
      <c r="H331" s="145"/>
      <c r="I331" s="145"/>
      <c r="J331" s="146"/>
    </row>
    <row r="332" spans="2:11" ht="16.5" customHeight="1">
      <c r="B332" s="18" t="s">
        <v>454</v>
      </c>
      <c r="C332" s="142" t="s">
        <v>532</v>
      </c>
      <c r="D332" s="143"/>
      <c r="E332" s="143"/>
      <c r="F332" s="32">
        <v>80</v>
      </c>
      <c r="G332" s="144" t="s">
        <v>573</v>
      </c>
      <c r="H332" s="145"/>
      <c r="I332" s="145"/>
      <c r="J332" s="146"/>
    </row>
    <row r="333" spans="2:11" ht="16.5" customHeight="1">
      <c r="B333" s="18" t="s">
        <v>455</v>
      </c>
      <c r="C333" s="142" t="s">
        <v>533</v>
      </c>
      <c r="D333" s="143"/>
      <c r="E333" s="143"/>
      <c r="F333" s="32">
        <v>120</v>
      </c>
      <c r="G333" s="144" t="s">
        <v>574</v>
      </c>
      <c r="H333" s="145"/>
      <c r="I333" s="145"/>
      <c r="J333" s="146"/>
    </row>
    <row r="334" spans="2:11" ht="16.5" customHeight="1">
      <c r="B334" s="18" t="s">
        <v>456</v>
      </c>
      <c r="C334" s="142" t="s">
        <v>534</v>
      </c>
      <c r="D334" s="143"/>
      <c r="E334" s="143"/>
      <c r="F334" s="32">
        <v>40</v>
      </c>
      <c r="G334" s="144" t="s">
        <v>575</v>
      </c>
      <c r="H334" s="145"/>
      <c r="I334" s="145"/>
      <c r="J334" s="146"/>
    </row>
    <row r="335" spans="2:11" ht="16.5" customHeight="1">
      <c r="B335" s="18" t="s">
        <v>457</v>
      </c>
      <c r="C335" s="142" t="s">
        <v>535</v>
      </c>
      <c r="D335" s="143"/>
      <c r="E335" s="143"/>
      <c r="F335" s="32">
        <v>100</v>
      </c>
      <c r="G335" s="144" t="s">
        <v>576</v>
      </c>
      <c r="H335" s="145"/>
      <c r="I335" s="145"/>
      <c r="J335" s="146"/>
    </row>
    <row r="336" spans="2:11">
      <c r="B336" s="18" t="s">
        <v>458</v>
      </c>
      <c r="C336" s="142" t="s">
        <v>536</v>
      </c>
      <c r="D336" s="143"/>
      <c r="E336" s="143"/>
      <c r="F336" s="32">
        <v>140</v>
      </c>
      <c r="G336" s="144"/>
      <c r="H336" s="145"/>
      <c r="I336" s="145"/>
      <c r="J336" s="146"/>
    </row>
    <row r="337" spans="2:10">
      <c r="B337" s="18" t="s">
        <v>459</v>
      </c>
      <c r="C337" s="142" t="s">
        <v>537</v>
      </c>
      <c r="D337" s="143"/>
      <c r="E337" s="143"/>
      <c r="F337" s="32">
        <v>320</v>
      </c>
      <c r="G337" s="144"/>
      <c r="H337" s="145"/>
      <c r="I337" s="145"/>
      <c r="J337" s="146"/>
    </row>
    <row r="338" spans="2:10">
      <c r="B338" s="18" t="s">
        <v>460</v>
      </c>
      <c r="C338" s="142" t="s">
        <v>538</v>
      </c>
      <c r="D338" s="143"/>
      <c r="E338" s="143"/>
      <c r="F338" s="32">
        <v>60</v>
      </c>
      <c r="G338" s="144"/>
      <c r="H338" s="145"/>
      <c r="I338" s="145"/>
      <c r="J338" s="146"/>
    </row>
    <row r="339" spans="2:10">
      <c r="B339" s="18" t="s">
        <v>461</v>
      </c>
      <c r="C339" s="142" t="s">
        <v>539</v>
      </c>
      <c r="D339" s="143"/>
      <c r="E339" s="143"/>
      <c r="F339" s="32">
        <v>20</v>
      </c>
      <c r="G339" s="144"/>
      <c r="H339" s="145"/>
      <c r="I339" s="145"/>
      <c r="J339" s="146"/>
    </row>
    <row r="340" spans="2:10">
      <c r="B340" s="18" t="s">
        <v>462</v>
      </c>
      <c r="C340" s="142" t="s">
        <v>540</v>
      </c>
      <c r="D340" s="143"/>
      <c r="E340" s="143"/>
      <c r="F340" s="32">
        <v>20</v>
      </c>
      <c r="G340" s="144"/>
      <c r="H340" s="145"/>
      <c r="I340" s="145"/>
      <c r="J340" s="146"/>
    </row>
    <row r="341" spans="2:10">
      <c r="B341" s="18" t="s">
        <v>463</v>
      </c>
      <c r="C341" s="142" t="s">
        <v>541</v>
      </c>
      <c r="D341" s="143"/>
      <c r="E341" s="143"/>
      <c r="F341" s="32">
        <v>20</v>
      </c>
      <c r="G341" s="144"/>
      <c r="H341" s="145"/>
      <c r="I341" s="145"/>
      <c r="J341" s="146"/>
    </row>
    <row r="342" spans="2:10">
      <c r="B342" s="18" t="s">
        <v>464</v>
      </c>
      <c r="C342" s="142" t="s">
        <v>542</v>
      </c>
      <c r="D342" s="143"/>
      <c r="E342" s="143"/>
      <c r="F342" s="32">
        <v>20</v>
      </c>
      <c r="G342" s="144"/>
      <c r="H342" s="145"/>
      <c r="I342" s="145"/>
      <c r="J342" s="146"/>
    </row>
    <row r="343" spans="2:10">
      <c r="B343" s="18" t="s">
        <v>465</v>
      </c>
      <c r="C343" s="142" t="s">
        <v>543</v>
      </c>
      <c r="D343" s="143"/>
      <c r="E343" s="143"/>
      <c r="F343" s="32">
        <v>20</v>
      </c>
      <c r="G343" s="144"/>
      <c r="H343" s="145"/>
      <c r="I343" s="145"/>
      <c r="J343" s="146"/>
    </row>
    <row r="344" spans="2:10">
      <c r="B344" s="18" t="s">
        <v>466</v>
      </c>
      <c r="C344" s="142" t="s">
        <v>544</v>
      </c>
      <c r="D344" s="143"/>
      <c r="E344" s="143"/>
      <c r="F344" s="33"/>
      <c r="G344" s="144"/>
      <c r="H344" s="145"/>
      <c r="I344" s="145"/>
      <c r="J344" s="146"/>
    </row>
    <row r="345" spans="2:10">
      <c r="B345" s="18" t="s">
        <v>467</v>
      </c>
      <c r="C345" s="142" t="s">
        <v>545</v>
      </c>
      <c r="D345" s="143"/>
      <c r="E345" s="143"/>
      <c r="F345" s="33"/>
      <c r="G345" s="144"/>
      <c r="H345" s="145"/>
      <c r="I345" s="145"/>
      <c r="J345" s="146"/>
    </row>
    <row r="346" spans="2:10">
      <c r="B346" s="18" t="s">
        <v>468</v>
      </c>
      <c r="C346" s="142" t="s">
        <v>546</v>
      </c>
      <c r="D346" s="143"/>
      <c r="E346" s="143"/>
      <c r="F346" s="33"/>
      <c r="G346" s="144"/>
      <c r="H346" s="145"/>
      <c r="I346" s="145"/>
      <c r="J346" s="146"/>
    </row>
    <row r="347" spans="2:10">
      <c r="B347" s="18" t="s">
        <v>469</v>
      </c>
      <c r="C347" s="142" t="s">
        <v>547</v>
      </c>
      <c r="D347" s="143"/>
      <c r="E347" s="143"/>
      <c r="F347" s="32">
        <v>700</v>
      </c>
      <c r="G347" s="144"/>
      <c r="H347" s="145"/>
      <c r="I347" s="145"/>
      <c r="J347" s="146"/>
    </row>
    <row r="348" spans="2:10">
      <c r="B348" s="18" t="s">
        <v>470</v>
      </c>
      <c r="C348" s="142" t="s">
        <v>548</v>
      </c>
      <c r="D348" s="143"/>
      <c r="E348" s="143"/>
      <c r="F348" s="32">
        <v>1060</v>
      </c>
      <c r="G348" s="144"/>
      <c r="H348" s="145"/>
      <c r="I348" s="145"/>
      <c r="J348" s="146"/>
    </row>
    <row r="349" spans="2:10">
      <c r="B349" s="18" t="s">
        <v>471</v>
      </c>
      <c r="C349" s="142" t="s">
        <v>549</v>
      </c>
      <c r="D349" s="143"/>
      <c r="E349" s="143"/>
      <c r="F349" s="32">
        <v>1900</v>
      </c>
      <c r="G349" s="144"/>
      <c r="H349" s="145"/>
      <c r="I349" s="145"/>
      <c r="J349" s="146"/>
    </row>
    <row r="350" spans="2:10">
      <c r="B350" s="18" t="s">
        <v>472</v>
      </c>
      <c r="C350" s="142" t="s">
        <v>550</v>
      </c>
      <c r="D350" s="143"/>
      <c r="E350" s="143"/>
      <c r="F350" s="32">
        <v>2400</v>
      </c>
      <c r="G350" s="144"/>
      <c r="H350" s="145"/>
      <c r="I350" s="145"/>
      <c r="J350" s="146"/>
    </row>
    <row r="351" spans="2:10">
      <c r="B351" s="18" t="s">
        <v>473</v>
      </c>
      <c r="C351" s="142" t="s">
        <v>551</v>
      </c>
      <c r="D351" s="143"/>
      <c r="E351" s="143"/>
      <c r="F351" s="32">
        <v>3260</v>
      </c>
      <c r="G351" s="144"/>
      <c r="H351" s="145"/>
      <c r="I351" s="145"/>
      <c r="J351" s="146"/>
    </row>
    <row r="352" spans="2:10">
      <c r="B352" s="18" t="s">
        <v>474</v>
      </c>
      <c r="C352" s="142" t="s">
        <v>552</v>
      </c>
      <c r="D352" s="143"/>
      <c r="E352" s="143"/>
      <c r="F352" s="32">
        <v>3880</v>
      </c>
      <c r="G352" s="144"/>
      <c r="H352" s="145"/>
      <c r="I352" s="145"/>
      <c r="J352" s="146"/>
    </row>
    <row r="353" spans="2:11">
      <c r="B353" s="18" t="s">
        <v>475</v>
      </c>
      <c r="C353" s="142" t="s">
        <v>553</v>
      </c>
      <c r="D353" s="143"/>
      <c r="E353" s="143"/>
      <c r="F353" s="32">
        <v>4420</v>
      </c>
      <c r="G353" s="144"/>
      <c r="H353" s="145"/>
      <c r="I353" s="145"/>
      <c r="J353" s="146"/>
    </row>
    <row r="354" spans="2:11" ht="16.5" customHeight="1">
      <c r="B354" s="18" t="s">
        <v>476</v>
      </c>
      <c r="C354" s="142" t="s">
        <v>554</v>
      </c>
      <c r="D354" s="143"/>
      <c r="E354" s="143"/>
      <c r="F354" s="33"/>
      <c r="G354" s="144" t="s">
        <v>619</v>
      </c>
      <c r="H354" s="145"/>
      <c r="I354" s="145"/>
      <c r="J354" s="146"/>
    </row>
    <row r="355" spans="2:11">
      <c r="B355" s="18" t="s">
        <v>477</v>
      </c>
      <c r="C355" s="142" t="s">
        <v>555</v>
      </c>
      <c r="D355" s="143"/>
      <c r="E355" s="143"/>
      <c r="F355" s="32">
        <v>1000</v>
      </c>
      <c r="G355" s="144"/>
      <c r="H355" s="145"/>
      <c r="I355" s="145"/>
      <c r="J355" s="146"/>
      <c r="K355" s="3"/>
    </row>
    <row r="356" spans="2:11">
      <c r="B356" s="18" t="s">
        <v>639</v>
      </c>
      <c r="C356" s="142" t="s">
        <v>556</v>
      </c>
      <c r="D356" s="143"/>
      <c r="E356" s="143"/>
      <c r="F356" s="32">
        <v>160</v>
      </c>
      <c r="G356" s="144"/>
      <c r="H356" s="145"/>
      <c r="I356" s="145"/>
      <c r="J356" s="146"/>
      <c r="K356" s="3"/>
    </row>
    <row r="357" spans="2:11">
      <c r="B357" s="18" t="s">
        <v>478</v>
      </c>
      <c r="C357" s="142" t="s">
        <v>557</v>
      </c>
      <c r="D357" s="143"/>
      <c r="E357" s="143"/>
      <c r="F357" s="32">
        <v>200</v>
      </c>
      <c r="G357" s="144"/>
      <c r="H357" s="145"/>
      <c r="I357" s="145"/>
      <c r="J357" s="146"/>
      <c r="K357" s="3"/>
    </row>
    <row r="358" spans="2:11">
      <c r="B358" s="18" t="s">
        <v>479</v>
      </c>
      <c r="C358" s="142" t="s">
        <v>558</v>
      </c>
      <c r="D358" s="143"/>
      <c r="E358" s="143"/>
      <c r="F358" s="32">
        <v>240</v>
      </c>
      <c r="G358" s="144"/>
      <c r="H358" s="145"/>
      <c r="I358" s="145"/>
      <c r="J358" s="146"/>
      <c r="K358" s="3"/>
    </row>
    <row r="359" spans="2:11">
      <c r="B359" s="18" t="s">
        <v>640</v>
      </c>
      <c r="C359" s="142" t="s">
        <v>559</v>
      </c>
      <c r="D359" s="143"/>
      <c r="E359" s="143"/>
      <c r="F359" s="32">
        <v>280</v>
      </c>
      <c r="G359" s="144"/>
      <c r="H359" s="145"/>
      <c r="I359" s="145"/>
      <c r="J359" s="146"/>
      <c r="K359" s="3"/>
    </row>
    <row r="360" spans="2:11">
      <c r="B360" s="18" t="s">
        <v>480</v>
      </c>
      <c r="C360" s="142" t="s">
        <v>560</v>
      </c>
      <c r="D360" s="143"/>
      <c r="E360" s="143"/>
      <c r="F360" s="32">
        <v>800</v>
      </c>
      <c r="G360" s="144"/>
      <c r="H360" s="145"/>
      <c r="I360" s="145"/>
      <c r="J360" s="146"/>
      <c r="K360" s="3"/>
    </row>
    <row r="361" spans="2:11">
      <c r="B361" s="18" t="s">
        <v>481</v>
      </c>
      <c r="C361" s="142" t="s">
        <v>561</v>
      </c>
      <c r="D361" s="143"/>
      <c r="E361" s="143"/>
      <c r="F361" s="32">
        <v>180</v>
      </c>
      <c r="G361" s="144"/>
      <c r="H361" s="145"/>
      <c r="I361" s="145"/>
      <c r="J361" s="146"/>
      <c r="K361" s="3"/>
    </row>
    <row r="362" spans="2:11">
      <c r="B362" s="18" t="s">
        <v>482</v>
      </c>
      <c r="C362" s="142" t="s">
        <v>562</v>
      </c>
      <c r="D362" s="143"/>
      <c r="E362" s="143"/>
      <c r="F362" s="32">
        <v>220</v>
      </c>
      <c r="G362" s="144"/>
      <c r="H362" s="145"/>
      <c r="I362" s="145"/>
      <c r="J362" s="146"/>
      <c r="K362" s="3"/>
    </row>
    <row r="363" spans="2:11">
      <c r="B363" s="18" t="s">
        <v>483</v>
      </c>
      <c r="C363" s="142" t="s">
        <v>563</v>
      </c>
      <c r="D363" s="143"/>
      <c r="E363" s="143"/>
      <c r="F363" s="32">
        <v>260</v>
      </c>
      <c r="G363" s="144"/>
      <c r="H363" s="145"/>
      <c r="I363" s="145"/>
      <c r="J363" s="146"/>
      <c r="K363" s="3"/>
    </row>
    <row r="364" spans="2:11">
      <c r="B364" s="18" t="s">
        <v>641</v>
      </c>
      <c r="C364" s="142" t="s">
        <v>564</v>
      </c>
      <c r="D364" s="143"/>
      <c r="E364" s="143"/>
      <c r="F364" s="32">
        <v>300</v>
      </c>
      <c r="G364" s="144"/>
      <c r="H364" s="145"/>
      <c r="I364" s="145"/>
      <c r="J364" s="146"/>
      <c r="K364" s="3"/>
    </row>
    <row r="365" spans="2:11">
      <c r="B365" s="18" t="s">
        <v>484</v>
      </c>
      <c r="C365" s="142" t="s">
        <v>565</v>
      </c>
      <c r="D365" s="143"/>
      <c r="E365" s="143"/>
      <c r="F365" s="32">
        <v>340</v>
      </c>
      <c r="G365" s="144"/>
      <c r="H365" s="145"/>
      <c r="I365" s="145"/>
      <c r="J365" s="146"/>
      <c r="K365" s="3"/>
    </row>
    <row r="366" spans="2:11">
      <c r="B366" s="18" t="s">
        <v>485</v>
      </c>
      <c r="C366" s="142" t="s">
        <v>566</v>
      </c>
      <c r="D366" s="143"/>
      <c r="E366" s="143"/>
      <c r="F366" s="33"/>
      <c r="G366" s="144"/>
      <c r="H366" s="145"/>
      <c r="I366" s="145"/>
      <c r="J366" s="146"/>
      <c r="K366" s="3"/>
    </row>
    <row r="367" spans="2:11" ht="27">
      <c r="B367" s="18" t="s">
        <v>486</v>
      </c>
      <c r="C367" s="142" t="s">
        <v>567</v>
      </c>
      <c r="D367" s="143"/>
      <c r="E367" s="143"/>
      <c r="F367" s="32">
        <v>1000</v>
      </c>
      <c r="G367" s="144"/>
      <c r="H367" s="145"/>
      <c r="I367" s="145"/>
      <c r="J367" s="146"/>
      <c r="K367" s="3"/>
    </row>
    <row r="368" spans="2:11" ht="27">
      <c r="B368" s="18" t="s">
        <v>487</v>
      </c>
      <c r="C368" s="142" t="s">
        <v>568</v>
      </c>
      <c r="D368" s="143"/>
      <c r="E368" s="143"/>
      <c r="F368" s="32">
        <v>1000</v>
      </c>
      <c r="G368" s="144"/>
      <c r="H368" s="145"/>
      <c r="I368" s="145"/>
      <c r="J368" s="146"/>
      <c r="K368" s="3"/>
    </row>
    <row r="369" spans="2:12" ht="27">
      <c r="B369" s="18" t="s">
        <v>488</v>
      </c>
      <c r="C369" s="142" t="s">
        <v>569</v>
      </c>
      <c r="D369" s="143"/>
      <c r="E369" s="143"/>
      <c r="F369" s="32">
        <v>1000</v>
      </c>
      <c r="G369" s="144"/>
      <c r="H369" s="145"/>
      <c r="I369" s="145"/>
      <c r="J369" s="146"/>
      <c r="K369" s="3"/>
    </row>
    <row r="370" spans="2:12" ht="27">
      <c r="B370" s="18" t="s">
        <v>489</v>
      </c>
      <c r="C370" s="142" t="s">
        <v>570</v>
      </c>
      <c r="D370" s="143"/>
      <c r="E370" s="143"/>
      <c r="F370" s="32">
        <v>1000</v>
      </c>
      <c r="G370" s="144"/>
      <c r="H370" s="145"/>
      <c r="I370" s="145"/>
      <c r="J370" s="146"/>
      <c r="K370" s="3"/>
    </row>
    <row r="373" spans="2:12" ht="17.25">
      <c r="B373" s="40" t="s">
        <v>649</v>
      </c>
    </row>
    <row r="374" spans="2:12">
      <c r="B374" s="122" t="s">
        <v>265</v>
      </c>
      <c r="C374" s="122"/>
      <c r="D374" s="122"/>
      <c r="E374" s="122"/>
      <c r="F374" s="122"/>
      <c r="G374" s="122"/>
      <c r="H374" s="122"/>
      <c r="I374" s="121"/>
      <c r="J374" s="121"/>
      <c r="K374" s="121"/>
      <c r="L374" s="121"/>
    </row>
    <row r="375" spans="2:12">
      <c r="B375" s="122" t="s">
        <v>266</v>
      </c>
      <c r="C375" s="122"/>
      <c r="D375" s="122"/>
      <c r="E375" s="122"/>
      <c r="F375" s="122"/>
      <c r="G375" s="122"/>
      <c r="H375" s="122"/>
      <c r="I375" s="121"/>
      <c r="J375" s="121"/>
      <c r="K375" s="121"/>
      <c r="L375" s="121"/>
    </row>
    <row r="376" spans="2:12">
      <c r="B376" s="122" t="s">
        <v>267</v>
      </c>
      <c r="C376" s="122"/>
      <c r="D376" s="122"/>
      <c r="E376" s="122"/>
      <c r="F376" s="122"/>
      <c r="G376" s="122"/>
      <c r="H376" s="122"/>
      <c r="I376" s="121"/>
      <c r="J376" s="121"/>
      <c r="K376" s="121"/>
      <c r="L376" s="121"/>
    </row>
    <row r="377" spans="2:12">
      <c r="B377" s="17" t="s">
        <v>636</v>
      </c>
      <c r="C377" s="147" t="s">
        <v>631</v>
      </c>
      <c r="D377" s="143"/>
      <c r="E377" s="143"/>
      <c r="F377" s="17" t="s">
        <v>637</v>
      </c>
      <c r="G377" s="147" t="s">
        <v>638</v>
      </c>
      <c r="H377" s="143"/>
      <c r="I377" s="143"/>
    </row>
    <row r="378" spans="2:12">
      <c r="B378" s="18" t="s">
        <v>490</v>
      </c>
      <c r="C378" s="142" t="s">
        <v>577</v>
      </c>
      <c r="D378" s="143"/>
      <c r="E378" s="143"/>
      <c r="F378" s="44"/>
      <c r="G378" s="142" t="s">
        <v>578</v>
      </c>
      <c r="H378" s="143"/>
      <c r="I378" s="143"/>
      <c r="K378" s="3"/>
    </row>
    <row r="379" spans="2:12">
      <c r="B379" s="18" t="s">
        <v>491</v>
      </c>
      <c r="C379" s="142" t="s">
        <v>579</v>
      </c>
      <c r="D379" s="143"/>
      <c r="E379" s="143"/>
      <c r="F379" s="44"/>
      <c r="G379" s="142" t="s">
        <v>578</v>
      </c>
      <c r="H379" s="143"/>
      <c r="I379" s="143"/>
      <c r="K379" s="3"/>
    </row>
    <row r="380" spans="2:12">
      <c r="B380" s="18" t="s">
        <v>492</v>
      </c>
      <c r="C380" s="142" t="s">
        <v>580</v>
      </c>
      <c r="D380" s="143"/>
      <c r="E380" s="143"/>
      <c r="F380" s="44"/>
      <c r="G380" s="142" t="s">
        <v>578</v>
      </c>
      <c r="H380" s="143"/>
      <c r="I380" s="143"/>
      <c r="K380" s="3"/>
    </row>
    <row r="381" spans="2:12">
      <c r="B381" s="18" t="s">
        <v>493</v>
      </c>
      <c r="C381" s="142" t="s">
        <v>581</v>
      </c>
      <c r="D381" s="143"/>
      <c r="E381" s="143"/>
      <c r="F381" s="44"/>
      <c r="G381" s="142" t="s">
        <v>578</v>
      </c>
      <c r="H381" s="143"/>
      <c r="I381" s="143"/>
      <c r="K381" s="3"/>
    </row>
    <row r="382" spans="2:12">
      <c r="B382" s="18" t="s">
        <v>494</v>
      </c>
      <c r="C382" s="142" t="s">
        <v>582</v>
      </c>
      <c r="D382" s="143"/>
      <c r="E382" s="143"/>
      <c r="F382" s="44"/>
      <c r="G382" s="142" t="s">
        <v>578</v>
      </c>
      <c r="H382" s="143"/>
      <c r="I382" s="143"/>
      <c r="K382" s="3"/>
    </row>
    <row r="383" spans="2:12">
      <c r="B383" s="18" t="s">
        <v>495</v>
      </c>
      <c r="C383" s="142" t="s">
        <v>583</v>
      </c>
      <c r="D383" s="143"/>
      <c r="E383" s="143"/>
      <c r="F383" s="44"/>
      <c r="G383" s="142" t="s">
        <v>578</v>
      </c>
      <c r="H383" s="143"/>
      <c r="I383" s="143"/>
      <c r="K383" s="3"/>
    </row>
    <row r="384" spans="2:12">
      <c r="B384" s="18" t="s">
        <v>496</v>
      </c>
      <c r="C384" s="142" t="s">
        <v>584</v>
      </c>
      <c r="D384" s="143"/>
      <c r="E384" s="143"/>
      <c r="F384" s="44"/>
      <c r="G384" s="142" t="s">
        <v>585</v>
      </c>
      <c r="H384" s="143"/>
      <c r="I384" s="143"/>
      <c r="K384" s="3"/>
    </row>
    <row r="385" spans="2:11">
      <c r="B385" s="18" t="s">
        <v>642</v>
      </c>
      <c r="C385" s="142" t="s">
        <v>586</v>
      </c>
      <c r="D385" s="143"/>
      <c r="E385" s="143"/>
      <c r="F385" s="44"/>
      <c r="G385" s="142" t="s">
        <v>585</v>
      </c>
      <c r="H385" s="143"/>
      <c r="I385" s="143"/>
      <c r="K385" s="3"/>
    </row>
    <row r="386" spans="2:11">
      <c r="B386" s="18" t="s">
        <v>497</v>
      </c>
      <c r="C386" s="142" t="s">
        <v>587</v>
      </c>
      <c r="D386" s="143"/>
      <c r="E386" s="143"/>
      <c r="F386" s="44"/>
      <c r="G386" s="142" t="s">
        <v>585</v>
      </c>
      <c r="H386" s="143"/>
      <c r="I386" s="143"/>
      <c r="K386" s="3"/>
    </row>
    <row r="387" spans="2:11">
      <c r="B387" s="18" t="s">
        <v>498</v>
      </c>
      <c r="C387" s="142" t="s">
        <v>588</v>
      </c>
      <c r="D387" s="143"/>
      <c r="E387" s="143"/>
      <c r="F387" s="44"/>
      <c r="G387" s="142" t="s">
        <v>585</v>
      </c>
      <c r="H387" s="143"/>
      <c r="I387" s="143"/>
      <c r="K387" s="3"/>
    </row>
    <row r="388" spans="2:11">
      <c r="B388" s="18" t="s">
        <v>499</v>
      </c>
      <c r="C388" s="142" t="s">
        <v>589</v>
      </c>
      <c r="D388" s="143"/>
      <c r="E388" s="143"/>
      <c r="F388" s="44"/>
      <c r="G388" s="142" t="s">
        <v>585</v>
      </c>
      <c r="H388" s="143"/>
      <c r="I388" s="143"/>
      <c r="K388" s="3"/>
    </row>
    <row r="389" spans="2:11">
      <c r="B389" s="18" t="s">
        <v>500</v>
      </c>
      <c r="C389" s="142" t="s">
        <v>590</v>
      </c>
      <c r="D389" s="143"/>
      <c r="E389" s="143"/>
      <c r="F389" s="44"/>
      <c r="G389" s="142" t="s">
        <v>585</v>
      </c>
      <c r="H389" s="143"/>
      <c r="I389" s="143"/>
      <c r="K389" s="3"/>
    </row>
    <row r="390" spans="2:11">
      <c r="B390" s="18" t="s">
        <v>501</v>
      </c>
      <c r="C390" s="142" t="s">
        <v>591</v>
      </c>
      <c r="D390" s="143"/>
      <c r="E390" s="143"/>
      <c r="F390" s="44"/>
      <c r="G390" s="142" t="s">
        <v>592</v>
      </c>
      <c r="H390" s="143"/>
      <c r="I390" s="143"/>
      <c r="K390" s="3"/>
    </row>
    <row r="391" spans="2:11">
      <c r="B391" s="18" t="s">
        <v>502</v>
      </c>
      <c r="C391" s="142" t="s">
        <v>593</v>
      </c>
      <c r="D391" s="143"/>
      <c r="E391" s="143"/>
      <c r="F391" s="44"/>
      <c r="G391" s="142" t="s">
        <v>592</v>
      </c>
      <c r="H391" s="143"/>
      <c r="I391" s="143"/>
      <c r="K391" s="3"/>
    </row>
    <row r="392" spans="2:11">
      <c r="B392" s="18" t="s">
        <v>503</v>
      </c>
      <c r="C392" s="142" t="s">
        <v>594</v>
      </c>
      <c r="D392" s="143"/>
      <c r="E392" s="143"/>
      <c r="F392" s="44"/>
      <c r="G392" s="142" t="s">
        <v>592</v>
      </c>
      <c r="H392" s="143"/>
      <c r="I392" s="143"/>
      <c r="K392" s="3"/>
    </row>
    <row r="393" spans="2:11">
      <c r="B393" s="18" t="s">
        <v>504</v>
      </c>
      <c r="C393" s="142" t="s">
        <v>595</v>
      </c>
      <c r="D393" s="143"/>
      <c r="E393" s="143"/>
      <c r="F393" s="44"/>
      <c r="G393" s="142" t="s">
        <v>592</v>
      </c>
      <c r="H393" s="143"/>
      <c r="I393" s="143"/>
      <c r="K393" s="3"/>
    </row>
    <row r="394" spans="2:11">
      <c r="B394" s="18" t="s">
        <v>505</v>
      </c>
      <c r="C394" s="142" t="s">
        <v>596</v>
      </c>
      <c r="D394" s="143"/>
      <c r="E394" s="143"/>
      <c r="F394" s="44"/>
      <c r="G394" s="142" t="s">
        <v>592</v>
      </c>
      <c r="H394" s="143"/>
      <c r="I394" s="143"/>
      <c r="K394" s="3"/>
    </row>
    <row r="395" spans="2:11">
      <c r="B395" s="18" t="s">
        <v>506</v>
      </c>
      <c r="C395" s="142" t="s">
        <v>597</v>
      </c>
      <c r="D395" s="143"/>
      <c r="E395" s="143"/>
      <c r="F395" s="44"/>
      <c r="G395" s="142" t="s">
        <v>592</v>
      </c>
      <c r="H395" s="143"/>
      <c r="I395" s="143"/>
      <c r="K395" s="3"/>
    </row>
    <row r="396" spans="2:11">
      <c r="B396" s="18" t="s">
        <v>507</v>
      </c>
      <c r="C396" s="142" t="s">
        <v>618</v>
      </c>
      <c r="D396" s="143"/>
      <c r="E396" s="143"/>
      <c r="F396" s="44"/>
      <c r="G396" s="142" t="s">
        <v>598</v>
      </c>
      <c r="H396" s="143"/>
      <c r="I396" s="143"/>
      <c r="K396" s="3"/>
    </row>
    <row r="397" spans="2:11">
      <c r="B397" s="18" t="s">
        <v>508</v>
      </c>
      <c r="C397" s="142" t="s">
        <v>617</v>
      </c>
      <c r="D397" s="143"/>
      <c r="E397" s="143"/>
      <c r="F397" s="44"/>
      <c r="G397" s="142" t="s">
        <v>598</v>
      </c>
      <c r="H397" s="143"/>
      <c r="I397" s="143"/>
      <c r="K397" s="3"/>
    </row>
    <row r="398" spans="2:11">
      <c r="B398" s="18" t="s">
        <v>509</v>
      </c>
      <c r="C398" s="142" t="s">
        <v>616</v>
      </c>
      <c r="D398" s="143"/>
      <c r="E398" s="143"/>
      <c r="F398" s="44"/>
      <c r="G398" s="142" t="s">
        <v>598</v>
      </c>
      <c r="H398" s="143"/>
      <c r="I398" s="143"/>
      <c r="K398" s="3"/>
    </row>
    <row r="399" spans="2:11">
      <c r="B399" s="18" t="s">
        <v>643</v>
      </c>
      <c r="C399" s="142" t="s">
        <v>615</v>
      </c>
      <c r="D399" s="143"/>
      <c r="E399" s="143"/>
      <c r="F399" s="44"/>
      <c r="G399" s="142" t="s">
        <v>598</v>
      </c>
      <c r="H399" s="143"/>
      <c r="I399" s="143"/>
      <c r="K399" s="3"/>
    </row>
    <row r="400" spans="2:11">
      <c r="B400" s="18" t="s">
        <v>510</v>
      </c>
      <c r="C400" s="142" t="s">
        <v>614</v>
      </c>
      <c r="D400" s="143"/>
      <c r="E400" s="143"/>
      <c r="F400" s="44"/>
      <c r="G400" s="142" t="s">
        <v>598</v>
      </c>
      <c r="H400" s="143"/>
      <c r="I400" s="143"/>
      <c r="K400" s="3"/>
    </row>
    <row r="401" spans="2:11">
      <c r="B401" s="18" t="s">
        <v>511</v>
      </c>
      <c r="C401" s="142" t="s">
        <v>613</v>
      </c>
      <c r="D401" s="143"/>
      <c r="E401" s="143"/>
      <c r="F401" s="44"/>
      <c r="G401" s="142" t="s">
        <v>598</v>
      </c>
      <c r="H401" s="143"/>
      <c r="I401" s="143"/>
      <c r="K401" s="3"/>
    </row>
    <row r="402" spans="2:11">
      <c r="B402" s="18" t="s">
        <v>512</v>
      </c>
      <c r="C402" s="142" t="s">
        <v>612</v>
      </c>
      <c r="D402" s="143"/>
      <c r="E402" s="143"/>
      <c r="F402" s="44"/>
      <c r="G402" s="142" t="s">
        <v>599</v>
      </c>
      <c r="H402" s="143"/>
      <c r="I402" s="143"/>
      <c r="K402" s="3"/>
    </row>
    <row r="403" spans="2:11">
      <c r="B403" s="18" t="s">
        <v>513</v>
      </c>
      <c r="C403" s="142" t="s">
        <v>611</v>
      </c>
      <c r="D403" s="143"/>
      <c r="E403" s="143"/>
      <c r="F403" s="44"/>
      <c r="G403" s="142" t="s">
        <v>599</v>
      </c>
      <c r="H403" s="143"/>
      <c r="I403" s="143"/>
      <c r="K403" s="3"/>
    </row>
    <row r="404" spans="2:11">
      <c r="B404" s="18" t="s">
        <v>514</v>
      </c>
      <c r="C404" s="142" t="s">
        <v>610</v>
      </c>
      <c r="D404" s="143"/>
      <c r="E404" s="143"/>
      <c r="F404" s="44"/>
      <c r="G404" s="142" t="s">
        <v>599</v>
      </c>
      <c r="H404" s="143"/>
      <c r="I404" s="143"/>
      <c r="K404" s="3"/>
    </row>
    <row r="405" spans="2:11">
      <c r="B405" s="18" t="s">
        <v>515</v>
      </c>
      <c r="C405" s="142" t="s">
        <v>609</v>
      </c>
      <c r="D405" s="143"/>
      <c r="E405" s="143"/>
      <c r="F405" s="44"/>
      <c r="G405" s="142" t="s">
        <v>599</v>
      </c>
      <c r="H405" s="143"/>
      <c r="I405" s="143"/>
      <c r="K405" s="3"/>
    </row>
    <row r="406" spans="2:11">
      <c r="B406" s="18" t="s">
        <v>516</v>
      </c>
      <c r="C406" s="142" t="s">
        <v>608</v>
      </c>
      <c r="D406" s="143"/>
      <c r="E406" s="143"/>
      <c r="F406" s="44"/>
      <c r="G406" s="142" t="s">
        <v>599</v>
      </c>
      <c r="H406" s="143"/>
      <c r="I406" s="143"/>
      <c r="K406" s="3"/>
    </row>
    <row r="407" spans="2:11">
      <c r="B407" s="18" t="s">
        <v>517</v>
      </c>
      <c r="C407" s="142" t="s">
        <v>607</v>
      </c>
      <c r="D407" s="143"/>
      <c r="E407" s="143"/>
      <c r="F407" s="44"/>
      <c r="G407" s="142" t="s">
        <v>599</v>
      </c>
      <c r="H407" s="143"/>
      <c r="I407" s="143"/>
      <c r="K407" s="3"/>
    </row>
    <row r="408" spans="2:11">
      <c r="B408" s="18" t="s">
        <v>518</v>
      </c>
      <c r="C408" s="142" t="s">
        <v>606</v>
      </c>
      <c r="D408" s="143"/>
      <c r="E408" s="143"/>
      <c r="F408" s="44"/>
      <c r="G408" s="142" t="s">
        <v>600</v>
      </c>
      <c r="H408" s="143"/>
      <c r="I408" s="143"/>
      <c r="K408" s="3"/>
    </row>
    <row r="409" spans="2:11">
      <c r="B409" s="18" t="s">
        <v>519</v>
      </c>
      <c r="C409" s="142" t="s">
        <v>605</v>
      </c>
      <c r="D409" s="143"/>
      <c r="E409" s="143"/>
      <c r="F409" s="44"/>
      <c r="G409" s="142" t="s">
        <v>600</v>
      </c>
      <c r="H409" s="143"/>
      <c r="I409" s="143"/>
      <c r="K409" s="3"/>
    </row>
    <row r="410" spans="2:11">
      <c r="B410" s="18" t="s">
        <v>520</v>
      </c>
      <c r="C410" s="142" t="s">
        <v>604</v>
      </c>
      <c r="D410" s="143"/>
      <c r="E410" s="143"/>
      <c r="F410" s="44"/>
      <c r="G410" s="142" t="s">
        <v>600</v>
      </c>
      <c r="H410" s="143"/>
      <c r="I410" s="143"/>
      <c r="K410" s="3"/>
    </row>
    <row r="411" spans="2:11">
      <c r="B411" s="18" t="s">
        <v>521</v>
      </c>
      <c r="C411" s="142" t="s">
        <v>603</v>
      </c>
      <c r="D411" s="143"/>
      <c r="E411" s="143"/>
      <c r="F411" s="44"/>
      <c r="G411" s="142" t="s">
        <v>600</v>
      </c>
      <c r="H411" s="143"/>
      <c r="I411" s="143"/>
      <c r="K411" s="3"/>
    </row>
    <row r="412" spans="2:11">
      <c r="B412" s="18" t="s">
        <v>522</v>
      </c>
      <c r="C412" s="142" t="s">
        <v>602</v>
      </c>
      <c r="D412" s="143"/>
      <c r="E412" s="143"/>
      <c r="F412" s="44"/>
      <c r="G412" s="142" t="s">
        <v>600</v>
      </c>
      <c r="H412" s="143"/>
      <c r="I412" s="143"/>
      <c r="K412" s="3"/>
    </row>
    <row r="413" spans="2:11">
      <c r="B413" s="18" t="s">
        <v>523</v>
      </c>
      <c r="C413" s="142" t="s">
        <v>601</v>
      </c>
      <c r="D413" s="143"/>
      <c r="E413" s="143"/>
      <c r="F413" s="44"/>
      <c r="G413" s="142" t="s">
        <v>600</v>
      </c>
      <c r="H413" s="143"/>
      <c r="I413" s="143"/>
      <c r="K413" s="3"/>
    </row>
  </sheetData>
  <mergeCells count="513">
    <mergeCell ref="B10:B12"/>
    <mergeCell ref="C10:C12"/>
    <mergeCell ref="D10:D12"/>
    <mergeCell ref="B13:B14"/>
    <mergeCell ref="C13:C14"/>
    <mergeCell ref="D13:D14"/>
    <mergeCell ref="B23:B24"/>
    <mergeCell ref="C23:C24"/>
    <mergeCell ref="D23:D24"/>
    <mergeCell ref="L23:L24"/>
    <mergeCell ref="B25:B26"/>
    <mergeCell ref="C25:C26"/>
    <mergeCell ref="D25:D26"/>
    <mergeCell ref="L25:L26"/>
    <mergeCell ref="L13:L14"/>
    <mergeCell ref="B15:B16"/>
    <mergeCell ref="C15:C16"/>
    <mergeCell ref="D15:D16"/>
    <mergeCell ref="L15:L16"/>
    <mergeCell ref="B17:B18"/>
    <mergeCell ref="C17:C18"/>
    <mergeCell ref="D17:D18"/>
    <mergeCell ref="L17:L18"/>
    <mergeCell ref="B41:B43"/>
    <mergeCell ref="C41:C43"/>
    <mergeCell ref="D41:D43"/>
    <mergeCell ref="B31:B32"/>
    <mergeCell ref="C31:C32"/>
    <mergeCell ref="D31:D32"/>
    <mergeCell ref="L31:L32"/>
    <mergeCell ref="B27:B28"/>
    <mergeCell ref="C27:C28"/>
    <mergeCell ref="D27:D28"/>
    <mergeCell ref="L27:L28"/>
    <mergeCell ref="B29:B30"/>
    <mergeCell ref="C29:C30"/>
    <mergeCell ref="D29:D30"/>
    <mergeCell ref="L29:L30"/>
    <mergeCell ref="B58:B59"/>
    <mergeCell ref="C58:C59"/>
    <mergeCell ref="D58:D59"/>
    <mergeCell ref="B51:B53"/>
    <mergeCell ref="C51:C53"/>
    <mergeCell ref="D51:D53"/>
    <mergeCell ref="B48:B50"/>
    <mergeCell ref="C48:C50"/>
    <mergeCell ref="D48:D50"/>
    <mergeCell ref="B69:B70"/>
    <mergeCell ref="C69:C70"/>
    <mergeCell ref="D69:D70"/>
    <mergeCell ref="L69:L70"/>
    <mergeCell ref="B71:B72"/>
    <mergeCell ref="C71:C72"/>
    <mergeCell ref="D71:D72"/>
    <mergeCell ref="B65:B66"/>
    <mergeCell ref="C65:C66"/>
    <mergeCell ref="D65:D66"/>
    <mergeCell ref="L65:L66"/>
    <mergeCell ref="B67:B68"/>
    <mergeCell ref="C67:C68"/>
    <mergeCell ref="D67:D68"/>
    <mergeCell ref="L67:L68"/>
    <mergeCell ref="B77:B78"/>
    <mergeCell ref="C77:C78"/>
    <mergeCell ref="D77:D78"/>
    <mergeCell ref="B79:B80"/>
    <mergeCell ref="C79:C80"/>
    <mergeCell ref="D79:D80"/>
    <mergeCell ref="B73:B74"/>
    <mergeCell ref="C73:C74"/>
    <mergeCell ref="D73:D74"/>
    <mergeCell ref="B75:B76"/>
    <mergeCell ref="C75:C76"/>
    <mergeCell ref="D75:D76"/>
    <mergeCell ref="B91:B92"/>
    <mergeCell ref="C91:C92"/>
    <mergeCell ref="D91:D92"/>
    <mergeCell ref="L91:L92"/>
    <mergeCell ref="B93:B94"/>
    <mergeCell ref="C93:C94"/>
    <mergeCell ref="D93:D94"/>
    <mergeCell ref="L85:L86"/>
    <mergeCell ref="B87:B88"/>
    <mergeCell ref="C87:C88"/>
    <mergeCell ref="D87:D88"/>
    <mergeCell ref="L87:L88"/>
    <mergeCell ref="B89:B90"/>
    <mergeCell ref="C89:C90"/>
    <mergeCell ref="D89:D90"/>
    <mergeCell ref="L89:L90"/>
    <mergeCell ref="B85:B86"/>
    <mergeCell ref="C85:C86"/>
    <mergeCell ref="D85:D86"/>
    <mergeCell ref="B99:B100"/>
    <mergeCell ref="C99:C100"/>
    <mergeCell ref="D99:D100"/>
    <mergeCell ref="B95:B96"/>
    <mergeCell ref="C95:C96"/>
    <mergeCell ref="D95:D96"/>
    <mergeCell ref="B97:B98"/>
    <mergeCell ref="C97:C98"/>
    <mergeCell ref="D97:D98"/>
    <mergeCell ref="B108:B109"/>
    <mergeCell ref="C108:C109"/>
    <mergeCell ref="D108:D109"/>
    <mergeCell ref="L108:L109"/>
    <mergeCell ref="B110:B111"/>
    <mergeCell ref="C110:C111"/>
    <mergeCell ref="D110:D111"/>
    <mergeCell ref="L110:L111"/>
    <mergeCell ref="B104:B105"/>
    <mergeCell ref="C104:C105"/>
    <mergeCell ref="D104:D105"/>
    <mergeCell ref="L104:L105"/>
    <mergeCell ref="B106:B107"/>
    <mergeCell ref="C106:C107"/>
    <mergeCell ref="D106:D107"/>
    <mergeCell ref="B116:B117"/>
    <mergeCell ref="C116:C117"/>
    <mergeCell ref="D116:D117"/>
    <mergeCell ref="L116:L117"/>
    <mergeCell ref="B118:B119"/>
    <mergeCell ref="C118:C119"/>
    <mergeCell ref="D118:D119"/>
    <mergeCell ref="L118:L119"/>
    <mergeCell ref="B112:B113"/>
    <mergeCell ref="C112:C113"/>
    <mergeCell ref="D112:D113"/>
    <mergeCell ref="B114:B115"/>
    <mergeCell ref="C114:C115"/>
    <mergeCell ref="D114:D115"/>
    <mergeCell ref="B124:B125"/>
    <mergeCell ref="C124:C125"/>
    <mergeCell ref="D124:D125"/>
    <mergeCell ref="B126:B127"/>
    <mergeCell ref="C126:C127"/>
    <mergeCell ref="D126:D127"/>
    <mergeCell ref="B120:B121"/>
    <mergeCell ref="C120:C121"/>
    <mergeCell ref="D120:D121"/>
    <mergeCell ref="B122:B123"/>
    <mergeCell ref="C122:C123"/>
    <mergeCell ref="D122:D123"/>
    <mergeCell ref="B132:B133"/>
    <mergeCell ref="C132:C133"/>
    <mergeCell ref="D132:D133"/>
    <mergeCell ref="B134:B135"/>
    <mergeCell ref="C134:C135"/>
    <mergeCell ref="D134:D135"/>
    <mergeCell ref="B128:B129"/>
    <mergeCell ref="C128:C129"/>
    <mergeCell ref="D128:D129"/>
    <mergeCell ref="B130:B131"/>
    <mergeCell ref="C130:C131"/>
    <mergeCell ref="D130:D131"/>
    <mergeCell ref="B140:B141"/>
    <mergeCell ref="C140:C141"/>
    <mergeCell ref="D140:D141"/>
    <mergeCell ref="L140:L141"/>
    <mergeCell ref="B145:B146"/>
    <mergeCell ref="C145:C146"/>
    <mergeCell ref="D145:D146"/>
    <mergeCell ref="B136:B137"/>
    <mergeCell ref="C136:C137"/>
    <mergeCell ref="D136:D137"/>
    <mergeCell ref="L136:L137"/>
    <mergeCell ref="B138:B139"/>
    <mergeCell ref="C138:C139"/>
    <mergeCell ref="D138:D139"/>
    <mergeCell ref="B151:B152"/>
    <mergeCell ref="C151:C152"/>
    <mergeCell ref="D151:D152"/>
    <mergeCell ref="B153:B154"/>
    <mergeCell ref="C153:C154"/>
    <mergeCell ref="D153:D154"/>
    <mergeCell ref="B147:B148"/>
    <mergeCell ref="C147:C148"/>
    <mergeCell ref="D147:D148"/>
    <mergeCell ref="B149:B150"/>
    <mergeCell ref="C149:C150"/>
    <mergeCell ref="D149:D150"/>
    <mergeCell ref="B164:B165"/>
    <mergeCell ref="C164:C165"/>
    <mergeCell ref="D164:D165"/>
    <mergeCell ref="L164:L165"/>
    <mergeCell ref="B166:B167"/>
    <mergeCell ref="C166:C167"/>
    <mergeCell ref="D166:D167"/>
    <mergeCell ref="L166:L167"/>
    <mergeCell ref="H157:H158"/>
    <mergeCell ref="I157:I158"/>
    <mergeCell ref="J157:J158"/>
    <mergeCell ref="K157:K158"/>
    <mergeCell ref="B159:B160"/>
    <mergeCell ref="C159:C160"/>
    <mergeCell ref="D159:D160"/>
    <mergeCell ref="B155:B158"/>
    <mergeCell ref="C155:C158"/>
    <mergeCell ref="D155:D158"/>
    <mergeCell ref="E157:E158"/>
    <mergeCell ref="F157:F158"/>
    <mergeCell ref="G157:G158"/>
    <mergeCell ref="B172:B173"/>
    <mergeCell ref="C172:C173"/>
    <mergeCell ref="D172:D173"/>
    <mergeCell ref="B174:B175"/>
    <mergeCell ref="C174:C175"/>
    <mergeCell ref="D174:D175"/>
    <mergeCell ref="B168:B169"/>
    <mergeCell ref="C168:C169"/>
    <mergeCell ref="D168:D169"/>
    <mergeCell ref="B170:B171"/>
    <mergeCell ref="C170:C171"/>
    <mergeCell ref="D170:D171"/>
    <mergeCell ref="L185:L186"/>
    <mergeCell ref="B187:B188"/>
    <mergeCell ref="C187:C188"/>
    <mergeCell ref="D187:D188"/>
    <mergeCell ref="L187:L188"/>
    <mergeCell ref="B180:B181"/>
    <mergeCell ref="C180:C181"/>
    <mergeCell ref="D180:D181"/>
    <mergeCell ref="B176:B177"/>
    <mergeCell ref="C176:C177"/>
    <mergeCell ref="D176:D177"/>
    <mergeCell ref="B178:B179"/>
    <mergeCell ref="C178:C179"/>
    <mergeCell ref="D178:D179"/>
    <mergeCell ref="B189:B190"/>
    <mergeCell ref="C189:C190"/>
    <mergeCell ref="D189:D190"/>
    <mergeCell ref="B191:B192"/>
    <mergeCell ref="C191:C192"/>
    <mergeCell ref="D191:D192"/>
    <mergeCell ref="B185:B186"/>
    <mergeCell ref="C185:C186"/>
    <mergeCell ref="D185:D186"/>
    <mergeCell ref="D197:D198"/>
    <mergeCell ref="B199:B200"/>
    <mergeCell ref="C199:C200"/>
    <mergeCell ref="D199:D200"/>
    <mergeCell ref="B193:B194"/>
    <mergeCell ref="C193:C194"/>
    <mergeCell ref="D193:D194"/>
    <mergeCell ref="B195:B196"/>
    <mergeCell ref="C195:C196"/>
    <mergeCell ref="D195:D196"/>
    <mergeCell ref="B211:B213"/>
    <mergeCell ref="C211:C213"/>
    <mergeCell ref="B214:B215"/>
    <mergeCell ref="C214:C215"/>
    <mergeCell ref="B204:B206"/>
    <mergeCell ref="C204:C206"/>
    <mergeCell ref="B207:B209"/>
    <mergeCell ref="C207:C209"/>
    <mergeCell ref="B197:B198"/>
    <mergeCell ref="C197:C198"/>
    <mergeCell ref="B231:B233"/>
    <mergeCell ref="C231:C233"/>
    <mergeCell ref="B234:B236"/>
    <mergeCell ref="C234:C236"/>
    <mergeCell ref="B229:B230"/>
    <mergeCell ref="C229:C230"/>
    <mergeCell ref="B219:B221"/>
    <mergeCell ref="C219:C221"/>
    <mergeCell ref="B222:B224"/>
    <mergeCell ref="C222:C224"/>
    <mergeCell ref="B225:B226"/>
    <mergeCell ref="C225:C226"/>
    <mergeCell ref="B248:B250"/>
    <mergeCell ref="C248:C250"/>
    <mergeCell ref="B251:B253"/>
    <mergeCell ref="C251:C253"/>
    <mergeCell ref="B254:B256"/>
    <mergeCell ref="C254:C256"/>
    <mergeCell ref="I239:I241"/>
    <mergeCell ref="J239:J241"/>
    <mergeCell ref="B242:B244"/>
    <mergeCell ref="C242:C244"/>
    <mergeCell ref="B245:B247"/>
    <mergeCell ref="C245:C247"/>
    <mergeCell ref="B239:B241"/>
    <mergeCell ref="C239:C241"/>
    <mergeCell ref="E239:E241"/>
    <mergeCell ref="F239:F241"/>
    <mergeCell ref="G239:G241"/>
    <mergeCell ref="H239:H241"/>
    <mergeCell ref="B266:B268"/>
    <mergeCell ref="C266:C268"/>
    <mergeCell ref="B269:B271"/>
    <mergeCell ref="C269:C271"/>
    <mergeCell ref="B272:B274"/>
    <mergeCell ref="C272:C274"/>
    <mergeCell ref="B257:B259"/>
    <mergeCell ref="C257:C259"/>
    <mergeCell ref="B260:B262"/>
    <mergeCell ref="C260:C262"/>
    <mergeCell ref="B263:B265"/>
    <mergeCell ref="C263:C265"/>
    <mergeCell ref="B284:B286"/>
    <mergeCell ref="C284:C286"/>
    <mergeCell ref="B287:B289"/>
    <mergeCell ref="C287:C289"/>
    <mergeCell ref="B275:B277"/>
    <mergeCell ref="C275:C277"/>
    <mergeCell ref="B278:B280"/>
    <mergeCell ref="C278:C280"/>
    <mergeCell ref="B281:B283"/>
    <mergeCell ref="C281:C283"/>
    <mergeCell ref="B297:B298"/>
    <mergeCell ref="C297:C298"/>
    <mergeCell ref="K297:K298"/>
    <mergeCell ref="B299:B300"/>
    <mergeCell ref="C299:C300"/>
    <mergeCell ref="K299:K300"/>
    <mergeCell ref="B293:B294"/>
    <mergeCell ref="C293:C294"/>
    <mergeCell ref="K293:K294"/>
    <mergeCell ref="B295:B296"/>
    <mergeCell ref="C295:C296"/>
    <mergeCell ref="K295:K296"/>
    <mergeCell ref="B305:B306"/>
    <mergeCell ref="C305:C306"/>
    <mergeCell ref="B307:B308"/>
    <mergeCell ref="C307:C308"/>
    <mergeCell ref="B309:B310"/>
    <mergeCell ref="C309:C310"/>
    <mergeCell ref="B301:B302"/>
    <mergeCell ref="C301:C302"/>
    <mergeCell ref="K301:K302"/>
    <mergeCell ref="B303:B304"/>
    <mergeCell ref="C303:C304"/>
    <mergeCell ref="K303:K304"/>
    <mergeCell ref="C384:E384"/>
    <mergeCell ref="C385:E385"/>
    <mergeCell ref="C386:E386"/>
    <mergeCell ref="B4:L4"/>
    <mergeCell ref="B5:L5"/>
    <mergeCell ref="B6:L6"/>
    <mergeCell ref="C377:E377"/>
    <mergeCell ref="C378:E378"/>
    <mergeCell ref="C379:E379"/>
    <mergeCell ref="C380:E380"/>
    <mergeCell ref="B323:B325"/>
    <mergeCell ref="C323:C325"/>
    <mergeCell ref="B317:B318"/>
    <mergeCell ref="C317:C318"/>
    <mergeCell ref="B319:B320"/>
    <mergeCell ref="C319:C320"/>
    <mergeCell ref="B321:B322"/>
    <mergeCell ref="C321:C322"/>
    <mergeCell ref="B311:B312"/>
    <mergeCell ref="C311:C312"/>
    <mergeCell ref="B313:B314"/>
    <mergeCell ref="C313:C314"/>
    <mergeCell ref="B315:B316"/>
    <mergeCell ref="C315:C316"/>
    <mergeCell ref="G380:I380"/>
    <mergeCell ref="G381:I381"/>
    <mergeCell ref="G382:I382"/>
    <mergeCell ref="G383:I383"/>
    <mergeCell ref="C405:E405"/>
    <mergeCell ref="C406:E406"/>
    <mergeCell ref="C399:E399"/>
    <mergeCell ref="C400:E400"/>
    <mergeCell ref="C401:E401"/>
    <mergeCell ref="C402:E402"/>
    <mergeCell ref="C403:E403"/>
    <mergeCell ref="C404:E404"/>
    <mergeCell ref="C393:E393"/>
    <mergeCell ref="C394:E394"/>
    <mergeCell ref="C395:E395"/>
    <mergeCell ref="C396:E396"/>
    <mergeCell ref="C397:E397"/>
    <mergeCell ref="C398:E398"/>
    <mergeCell ref="C387:E387"/>
    <mergeCell ref="C388:E388"/>
    <mergeCell ref="C389:E389"/>
    <mergeCell ref="C381:E381"/>
    <mergeCell ref="C382:E382"/>
    <mergeCell ref="C383:E383"/>
    <mergeCell ref="C411:E411"/>
    <mergeCell ref="C412:E412"/>
    <mergeCell ref="C413:E413"/>
    <mergeCell ref="C407:E407"/>
    <mergeCell ref="C408:E408"/>
    <mergeCell ref="C409:E409"/>
    <mergeCell ref="C410:E410"/>
    <mergeCell ref="C390:E390"/>
    <mergeCell ref="C391:E391"/>
    <mergeCell ref="C392:E392"/>
    <mergeCell ref="G409:I409"/>
    <mergeCell ref="G410:I410"/>
    <mergeCell ref="G411:I411"/>
    <mergeCell ref="G412:I412"/>
    <mergeCell ref="G384:I384"/>
    <mergeCell ref="G385:I385"/>
    <mergeCell ref="G386:I386"/>
    <mergeCell ref="G387:I387"/>
    <mergeCell ref="G388:I388"/>
    <mergeCell ref="G389:I389"/>
    <mergeCell ref="G396:I396"/>
    <mergeCell ref="G397:I397"/>
    <mergeCell ref="G398:I398"/>
    <mergeCell ref="G399:I399"/>
    <mergeCell ref="G400:I400"/>
    <mergeCell ref="G401:I401"/>
    <mergeCell ref="G390:I390"/>
    <mergeCell ref="G391:I391"/>
    <mergeCell ref="G392:I392"/>
    <mergeCell ref="G393:I393"/>
    <mergeCell ref="G394:I394"/>
    <mergeCell ref="G395:I395"/>
    <mergeCell ref="G408:I408"/>
    <mergeCell ref="G413:I413"/>
    <mergeCell ref="G402:I402"/>
    <mergeCell ref="G403:I403"/>
    <mergeCell ref="G404:I404"/>
    <mergeCell ref="G405:I405"/>
    <mergeCell ref="G406:I406"/>
    <mergeCell ref="G407:I407"/>
    <mergeCell ref="C358:E358"/>
    <mergeCell ref="C359:E359"/>
    <mergeCell ref="C360:E360"/>
    <mergeCell ref="C361:E361"/>
    <mergeCell ref="C362:E362"/>
    <mergeCell ref="C363:E363"/>
    <mergeCell ref="G370:J370"/>
    <mergeCell ref="G360:J360"/>
    <mergeCell ref="G361:J361"/>
    <mergeCell ref="G362:J362"/>
    <mergeCell ref="G363:J363"/>
    <mergeCell ref="G364:J364"/>
    <mergeCell ref="G365:J365"/>
    <mergeCell ref="C370:E370"/>
    <mergeCell ref="C364:E364"/>
    <mergeCell ref="C365:E365"/>
    <mergeCell ref="C366:E366"/>
    <mergeCell ref="B375:L375"/>
    <mergeCell ref="B374:L374"/>
    <mergeCell ref="B376:L376"/>
    <mergeCell ref="G367:J367"/>
    <mergeCell ref="G368:J368"/>
    <mergeCell ref="G369:J369"/>
    <mergeCell ref="G377:I377"/>
    <mergeCell ref="G378:I378"/>
    <mergeCell ref="G379:I379"/>
    <mergeCell ref="C367:E367"/>
    <mergeCell ref="C368:E368"/>
    <mergeCell ref="C369:E369"/>
    <mergeCell ref="G328:J328"/>
    <mergeCell ref="G329:J329"/>
    <mergeCell ref="G330:J330"/>
    <mergeCell ref="G331:J331"/>
    <mergeCell ref="G332:J332"/>
    <mergeCell ref="G333:J333"/>
    <mergeCell ref="G345:J345"/>
    <mergeCell ref="G346:J346"/>
    <mergeCell ref="G347:J347"/>
    <mergeCell ref="G334:J334"/>
    <mergeCell ref="G335:J335"/>
    <mergeCell ref="G336:J336"/>
    <mergeCell ref="G337:J337"/>
    <mergeCell ref="G338:J338"/>
    <mergeCell ref="G339:J339"/>
    <mergeCell ref="G340:J340"/>
    <mergeCell ref="G341:J341"/>
    <mergeCell ref="G342:J342"/>
    <mergeCell ref="G343:J343"/>
    <mergeCell ref="G344:J344"/>
    <mergeCell ref="C328:E328"/>
    <mergeCell ref="C329:E329"/>
    <mergeCell ref="C330:E330"/>
    <mergeCell ref="C331:E331"/>
    <mergeCell ref="C332:E332"/>
    <mergeCell ref="C333:E333"/>
    <mergeCell ref="C346:E346"/>
    <mergeCell ref="C347:E347"/>
    <mergeCell ref="C348:E348"/>
    <mergeCell ref="C340:E340"/>
    <mergeCell ref="C341:E341"/>
    <mergeCell ref="C334:E334"/>
    <mergeCell ref="C335:E335"/>
    <mergeCell ref="C336:E336"/>
    <mergeCell ref="C337:E337"/>
    <mergeCell ref="C338:E338"/>
    <mergeCell ref="C339:E339"/>
    <mergeCell ref="C342:E342"/>
    <mergeCell ref="C343:E343"/>
    <mergeCell ref="C344:E344"/>
    <mergeCell ref="C345:E345"/>
    <mergeCell ref="C352:E352"/>
    <mergeCell ref="C353:E353"/>
    <mergeCell ref="G353:J353"/>
    <mergeCell ref="C349:E349"/>
    <mergeCell ref="C350:E350"/>
    <mergeCell ref="C351:E351"/>
    <mergeCell ref="G366:J366"/>
    <mergeCell ref="G348:J348"/>
    <mergeCell ref="G349:J349"/>
    <mergeCell ref="C354:E354"/>
    <mergeCell ref="C355:E355"/>
    <mergeCell ref="C356:E356"/>
    <mergeCell ref="C357:E357"/>
    <mergeCell ref="G356:J356"/>
    <mergeCell ref="G357:J357"/>
    <mergeCell ref="G358:J358"/>
    <mergeCell ref="G359:J359"/>
    <mergeCell ref="G354:J354"/>
    <mergeCell ref="G355:J355"/>
    <mergeCell ref="G350:J350"/>
    <mergeCell ref="G351:J351"/>
    <mergeCell ref="G352:J352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E29"/>
  <sheetViews>
    <sheetView workbookViewId="0">
      <selection activeCell="G22" sqref="G22"/>
    </sheetView>
  </sheetViews>
  <sheetFormatPr defaultRowHeight="16.5"/>
  <cols>
    <col min="2" max="2" width="12.75" bestFit="1" customWidth="1"/>
    <col min="3" max="3" width="16.125" bestFit="1" customWidth="1"/>
    <col min="4" max="4" width="13.375" bestFit="1" customWidth="1"/>
    <col min="5" max="5" width="13.125" bestFit="1" customWidth="1"/>
  </cols>
  <sheetData>
    <row r="2" spans="2:5" ht="17.25">
      <c r="B2" s="39" t="s">
        <v>705</v>
      </c>
    </row>
    <row r="3" spans="2:5">
      <c r="B3" s="17" t="s">
        <v>651</v>
      </c>
      <c r="C3" s="17" t="s">
        <v>652</v>
      </c>
      <c r="D3" s="17" t="s">
        <v>653</v>
      </c>
      <c r="E3" s="17" t="s">
        <v>654</v>
      </c>
    </row>
    <row r="4" spans="2:5">
      <c r="B4" s="18" t="s">
        <v>655</v>
      </c>
      <c r="C4" s="32" t="s">
        <v>656</v>
      </c>
      <c r="D4" s="32"/>
      <c r="E4" s="32" t="s">
        <v>657</v>
      </c>
    </row>
    <row r="5" spans="2:5">
      <c r="B5" s="18" t="s">
        <v>658</v>
      </c>
      <c r="C5" s="32" t="s">
        <v>659</v>
      </c>
      <c r="D5" s="32"/>
      <c r="E5" s="32" t="s">
        <v>660</v>
      </c>
    </row>
    <row r="6" spans="2:5">
      <c r="B6" s="18" t="s">
        <v>661</v>
      </c>
      <c r="C6" s="32" t="s">
        <v>662</v>
      </c>
      <c r="D6" s="32"/>
      <c r="E6" s="32" t="s">
        <v>663</v>
      </c>
    </row>
    <row r="7" spans="2:5">
      <c r="B7" s="18" t="s">
        <v>664</v>
      </c>
      <c r="C7" s="32" t="s">
        <v>665</v>
      </c>
      <c r="D7" s="32"/>
      <c r="E7" s="32" t="s">
        <v>666</v>
      </c>
    </row>
    <row r="8" spans="2:5">
      <c r="B8" s="18" t="s">
        <v>667</v>
      </c>
      <c r="C8" s="32" t="s">
        <v>668</v>
      </c>
      <c r="D8" s="32"/>
      <c r="E8" s="32" t="s">
        <v>669</v>
      </c>
    </row>
    <row r="9" spans="2:5">
      <c r="B9" s="18" t="s">
        <v>670</v>
      </c>
      <c r="C9" s="32" t="s">
        <v>671</v>
      </c>
      <c r="D9" s="32"/>
      <c r="E9" s="32" t="s">
        <v>666</v>
      </c>
    </row>
    <row r="10" spans="2:5">
      <c r="B10" s="18" t="s">
        <v>672</v>
      </c>
      <c r="C10" s="32" t="s">
        <v>673</v>
      </c>
      <c r="D10" s="32"/>
      <c r="E10" s="32" t="s">
        <v>674</v>
      </c>
    </row>
    <row r="11" spans="2:5">
      <c r="B11" s="18" t="s">
        <v>675</v>
      </c>
      <c r="C11" s="32"/>
      <c r="D11" s="32"/>
      <c r="E11" s="32" t="s">
        <v>669</v>
      </c>
    </row>
    <row r="12" spans="2:5">
      <c r="B12" s="18" t="s">
        <v>676</v>
      </c>
      <c r="C12" s="32" t="s">
        <v>677</v>
      </c>
      <c r="D12" s="32"/>
      <c r="E12" s="32" t="s">
        <v>657</v>
      </c>
    </row>
    <row r="13" spans="2:5">
      <c r="B13" s="18" t="s">
        <v>678</v>
      </c>
      <c r="C13" s="32" t="s">
        <v>679</v>
      </c>
      <c r="D13" s="32"/>
      <c r="E13" s="32" t="s">
        <v>663</v>
      </c>
    </row>
    <row r="14" spans="2:5">
      <c r="B14" s="18" t="s">
        <v>680</v>
      </c>
      <c r="C14" s="32"/>
      <c r="D14" s="32"/>
      <c r="E14" s="32" t="s">
        <v>674</v>
      </c>
    </row>
    <row r="15" spans="2:5">
      <c r="B15" s="18" t="s">
        <v>681</v>
      </c>
      <c r="C15" s="32"/>
      <c r="D15" s="32"/>
      <c r="E15" s="32" t="s">
        <v>660</v>
      </c>
    </row>
    <row r="16" spans="2:5">
      <c r="B16" s="18" t="s">
        <v>682</v>
      </c>
      <c r="C16" s="32"/>
      <c r="D16" s="32"/>
      <c r="E16" s="32" t="s">
        <v>657</v>
      </c>
    </row>
    <row r="17" spans="2:5">
      <c r="B17" s="18" t="s">
        <v>683</v>
      </c>
      <c r="C17" s="32"/>
      <c r="D17" s="32"/>
      <c r="E17" s="32" t="s">
        <v>660</v>
      </c>
    </row>
    <row r="18" spans="2:5">
      <c r="B18" s="18" t="s">
        <v>684</v>
      </c>
      <c r="C18" s="32" t="s">
        <v>685</v>
      </c>
      <c r="D18" s="32"/>
      <c r="E18" s="32" t="s">
        <v>663</v>
      </c>
    </row>
    <row r="19" spans="2:5" ht="27">
      <c r="B19" s="18" t="s">
        <v>686</v>
      </c>
      <c r="C19" s="32" t="s">
        <v>687</v>
      </c>
      <c r="D19" s="32"/>
      <c r="E19" s="32" t="s">
        <v>663</v>
      </c>
    </row>
    <row r="20" spans="2:5" ht="27">
      <c r="B20" s="18" t="s">
        <v>688</v>
      </c>
      <c r="C20" s="32" t="s">
        <v>689</v>
      </c>
      <c r="D20" s="32"/>
      <c r="E20" s="32" t="s">
        <v>657</v>
      </c>
    </row>
    <row r="21" spans="2:5">
      <c r="B21" s="18" t="s">
        <v>690</v>
      </c>
      <c r="C21" s="32" t="s">
        <v>691</v>
      </c>
      <c r="D21" s="32"/>
      <c r="E21" s="32" t="s">
        <v>660</v>
      </c>
    </row>
    <row r="22" spans="2:5">
      <c r="B22" s="18" t="s">
        <v>692</v>
      </c>
      <c r="C22" s="32"/>
      <c r="D22" s="32"/>
      <c r="E22" s="32"/>
    </row>
    <row r="23" spans="2:5">
      <c r="B23" s="18" t="s">
        <v>693</v>
      </c>
      <c r="C23" s="32" t="s">
        <v>694</v>
      </c>
      <c r="D23" s="32"/>
      <c r="E23" s="32" t="s">
        <v>666</v>
      </c>
    </row>
    <row r="24" spans="2:5">
      <c r="B24" s="18" t="s">
        <v>695</v>
      </c>
      <c r="C24" s="32"/>
      <c r="D24" s="32"/>
      <c r="E24" s="32" t="s">
        <v>669</v>
      </c>
    </row>
    <row r="25" spans="2:5">
      <c r="B25" s="18" t="s">
        <v>696</v>
      </c>
      <c r="C25" s="32"/>
      <c r="D25" s="32" t="s">
        <v>697</v>
      </c>
      <c r="E25" s="32" t="s">
        <v>674</v>
      </c>
    </row>
    <row r="26" spans="2:5">
      <c r="B26" s="18" t="s">
        <v>698</v>
      </c>
      <c r="C26" s="32" t="s">
        <v>699</v>
      </c>
      <c r="D26" s="32"/>
      <c r="E26" s="32" t="s">
        <v>700</v>
      </c>
    </row>
    <row r="27" spans="2:5">
      <c r="B27" s="18" t="s">
        <v>701</v>
      </c>
      <c r="C27" s="32" t="s">
        <v>702</v>
      </c>
      <c r="D27" s="32" t="s">
        <v>703</v>
      </c>
      <c r="E27" s="32" t="s">
        <v>704</v>
      </c>
    </row>
    <row r="28" spans="2:5">
      <c r="B28" s="29"/>
    </row>
    <row r="29" spans="2:5">
      <c r="B29" s="29"/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K116"/>
  <sheetViews>
    <sheetView tabSelected="1" topLeftCell="B1" workbookViewId="0">
      <selection activeCell="G99" sqref="G99"/>
    </sheetView>
  </sheetViews>
  <sheetFormatPr defaultRowHeight="16.5"/>
  <cols>
    <col min="2" max="2" width="20.625" bestFit="1" customWidth="1"/>
    <col min="3" max="3" width="10.25" customWidth="1"/>
    <col min="4" max="4" width="13.5" bestFit="1" customWidth="1"/>
    <col min="5" max="5" width="12.125" bestFit="1" customWidth="1"/>
    <col min="6" max="6" width="10.25" bestFit="1" customWidth="1"/>
    <col min="7" max="7" width="13.375" bestFit="1" customWidth="1"/>
    <col min="8" max="8" width="16.375" bestFit="1" customWidth="1"/>
    <col min="9" max="9" width="13.125" bestFit="1" customWidth="1"/>
    <col min="10" max="10" width="35" customWidth="1"/>
  </cols>
  <sheetData>
    <row r="2" spans="2:11" ht="20.25">
      <c r="B2" s="155" t="s">
        <v>706</v>
      </c>
      <c r="C2" s="121"/>
    </row>
    <row r="4" spans="2:11">
      <c r="B4" s="156" t="s">
        <v>707</v>
      </c>
      <c r="C4" s="121"/>
      <c r="D4" s="121"/>
      <c r="E4" s="121"/>
      <c r="F4" s="121"/>
      <c r="G4" s="121"/>
      <c r="H4" s="121"/>
      <c r="I4" s="121"/>
      <c r="J4" s="121"/>
      <c r="K4" s="121"/>
    </row>
    <row r="6" spans="2:11" ht="17.25">
      <c r="B6" s="40" t="s">
        <v>708</v>
      </c>
    </row>
    <row r="7" spans="2:11">
      <c r="B7" s="17" t="s">
        <v>449</v>
      </c>
      <c r="C7" s="17" t="s">
        <v>709</v>
      </c>
      <c r="D7" s="17" t="s">
        <v>710</v>
      </c>
      <c r="E7" s="17" t="s">
        <v>711</v>
      </c>
      <c r="F7" s="17" t="s">
        <v>712</v>
      </c>
      <c r="G7" s="17" t="s">
        <v>713</v>
      </c>
      <c r="H7" s="17" t="s">
        <v>714</v>
      </c>
      <c r="I7" s="17" t="s">
        <v>715</v>
      </c>
      <c r="J7" s="17" t="s">
        <v>450</v>
      </c>
    </row>
    <row r="8" spans="2:11">
      <c r="B8" s="18" t="s">
        <v>716</v>
      </c>
      <c r="C8" s="32" t="s">
        <v>733</v>
      </c>
      <c r="D8" s="45" t="s">
        <v>248</v>
      </c>
      <c r="E8" s="45" t="s">
        <v>248</v>
      </c>
      <c r="F8" s="32" t="s">
        <v>746</v>
      </c>
      <c r="G8" s="32" t="s">
        <v>255</v>
      </c>
      <c r="H8" s="45" t="s">
        <v>248</v>
      </c>
      <c r="I8" s="32" t="s">
        <v>751</v>
      </c>
      <c r="J8" s="32" t="s">
        <v>752</v>
      </c>
    </row>
    <row r="9" spans="2:11">
      <c r="B9" s="18" t="s">
        <v>717</v>
      </c>
      <c r="C9" s="45" t="s">
        <v>248</v>
      </c>
      <c r="D9" s="45" t="s">
        <v>248</v>
      </c>
      <c r="E9" s="45" t="s">
        <v>248</v>
      </c>
      <c r="F9" s="45" t="s">
        <v>248</v>
      </c>
      <c r="G9" s="45" t="s">
        <v>248</v>
      </c>
      <c r="H9" s="45" t="s">
        <v>248</v>
      </c>
      <c r="I9" s="32" t="s">
        <v>751</v>
      </c>
      <c r="J9" s="32"/>
    </row>
    <row r="10" spans="2:11">
      <c r="B10" s="18" t="s">
        <v>718</v>
      </c>
      <c r="C10" s="32" t="s">
        <v>734</v>
      </c>
      <c r="D10" s="45" t="s">
        <v>248</v>
      </c>
      <c r="E10" s="32" t="s">
        <v>744</v>
      </c>
      <c r="F10" s="32" t="s">
        <v>745</v>
      </c>
      <c r="G10" s="45" t="s">
        <v>248</v>
      </c>
      <c r="H10" s="45" t="s">
        <v>248</v>
      </c>
      <c r="I10" s="32"/>
      <c r="J10" s="32"/>
    </row>
    <row r="11" spans="2:11">
      <c r="B11" s="18" t="s">
        <v>720</v>
      </c>
      <c r="C11" s="32" t="s">
        <v>735</v>
      </c>
      <c r="D11" s="45" t="s">
        <v>248</v>
      </c>
      <c r="E11" s="45" t="s">
        <v>248</v>
      </c>
      <c r="F11" s="45" t="s">
        <v>248</v>
      </c>
      <c r="G11" s="45" t="s">
        <v>248</v>
      </c>
      <c r="H11" s="45" t="s">
        <v>248</v>
      </c>
      <c r="I11" s="32" t="s">
        <v>751</v>
      </c>
      <c r="J11" s="32"/>
    </row>
    <row r="12" spans="2:11">
      <c r="B12" s="18" t="s">
        <v>719</v>
      </c>
      <c r="C12" s="32" t="s">
        <v>736</v>
      </c>
      <c r="D12" s="45" t="s">
        <v>248</v>
      </c>
      <c r="E12" s="45" t="s">
        <v>248</v>
      </c>
      <c r="F12" s="45" t="s">
        <v>248</v>
      </c>
      <c r="G12" s="45" t="s">
        <v>248</v>
      </c>
      <c r="H12" s="45" t="s">
        <v>248</v>
      </c>
      <c r="I12" s="32"/>
      <c r="J12" s="32" t="s">
        <v>753</v>
      </c>
    </row>
    <row r="13" spans="2:11">
      <c r="B13" s="18" t="s">
        <v>721</v>
      </c>
      <c r="C13" s="32" t="s">
        <v>736</v>
      </c>
      <c r="D13" s="32" t="s">
        <v>766</v>
      </c>
      <c r="E13" s="32" t="s">
        <v>747</v>
      </c>
      <c r="F13" s="32" t="s">
        <v>748</v>
      </c>
      <c r="G13" s="32" t="s">
        <v>749</v>
      </c>
      <c r="H13" s="32" t="s">
        <v>17</v>
      </c>
      <c r="I13" s="32" t="s">
        <v>750</v>
      </c>
      <c r="J13" s="32"/>
    </row>
    <row r="14" spans="2:11">
      <c r="B14" s="18" t="s">
        <v>722</v>
      </c>
      <c r="C14" s="32" t="s">
        <v>733</v>
      </c>
      <c r="D14" s="45" t="s">
        <v>248</v>
      </c>
      <c r="E14" s="45" t="s">
        <v>248</v>
      </c>
      <c r="F14" s="45" t="s">
        <v>248</v>
      </c>
      <c r="G14" s="45" t="s">
        <v>248</v>
      </c>
      <c r="H14" s="45" t="s">
        <v>248</v>
      </c>
      <c r="I14" s="32"/>
      <c r="J14" s="32" t="s">
        <v>754</v>
      </c>
    </row>
    <row r="15" spans="2:11">
      <c r="B15" s="18" t="s">
        <v>723</v>
      </c>
      <c r="C15" s="32" t="s">
        <v>737</v>
      </c>
      <c r="D15" s="45" t="s">
        <v>248</v>
      </c>
      <c r="E15" s="45" t="s">
        <v>248</v>
      </c>
      <c r="F15" s="32" t="s">
        <v>760</v>
      </c>
      <c r="G15" s="45" t="s">
        <v>248</v>
      </c>
      <c r="H15" s="45" t="s">
        <v>248</v>
      </c>
      <c r="I15" s="32" t="s">
        <v>750</v>
      </c>
      <c r="J15" s="32"/>
    </row>
    <row r="16" spans="2:11">
      <c r="B16" s="18" t="s">
        <v>724</v>
      </c>
      <c r="C16" s="32" t="s">
        <v>738</v>
      </c>
      <c r="D16" s="45" t="s">
        <v>248</v>
      </c>
      <c r="E16" s="45" t="s">
        <v>248</v>
      </c>
      <c r="F16" s="32" t="s">
        <v>759</v>
      </c>
      <c r="G16" s="32" t="s">
        <v>758</v>
      </c>
      <c r="H16" s="45" t="s">
        <v>248</v>
      </c>
      <c r="I16" s="32" t="s">
        <v>750</v>
      </c>
      <c r="J16" s="32" t="s">
        <v>755</v>
      </c>
    </row>
    <row r="17" spans="2:10">
      <c r="B17" s="18" t="s">
        <v>725</v>
      </c>
      <c r="C17" s="32" t="s">
        <v>739</v>
      </c>
      <c r="D17" s="45" t="s">
        <v>248</v>
      </c>
      <c r="E17" s="45" t="s">
        <v>248</v>
      </c>
      <c r="F17" s="32" t="s">
        <v>759</v>
      </c>
      <c r="G17" s="32" t="s">
        <v>757</v>
      </c>
      <c r="H17" s="45" t="s">
        <v>248</v>
      </c>
      <c r="I17" s="32" t="s">
        <v>750</v>
      </c>
      <c r="J17" s="32" t="s">
        <v>755</v>
      </c>
    </row>
    <row r="18" spans="2:10">
      <c r="B18" s="18" t="s">
        <v>726</v>
      </c>
      <c r="C18" s="32" t="s">
        <v>740</v>
      </c>
      <c r="D18" s="32" t="s">
        <v>764</v>
      </c>
      <c r="E18" s="32" t="s">
        <v>256</v>
      </c>
      <c r="F18" s="32" t="s">
        <v>761</v>
      </c>
      <c r="G18" s="32" t="s">
        <v>757</v>
      </c>
      <c r="H18" s="32" t="s">
        <v>150</v>
      </c>
      <c r="I18" s="32"/>
      <c r="J18" s="32"/>
    </row>
    <row r="19" spans="2:10">
      <c r="B19" s="18" t="s">
        <v>732</v>
      </c>
      <c r="C19" s="32" t="s">
        <v>741</v>
      </c>
      <c r="D19" s="32" t="s">
        <v>764</v>
      </c>
      <c r="E19" s="32" t="s">
        <v>256</v>
      </c>
      <c r="F19" s="32" t="s">
        <v>761</v>
      </c>
      <c r="G19" s="45" t="s">
        <v>248</v>
      </c>
      <c r="H19" s="32" t="s">
        <v>762</v>
      </c>
      <c r="I19" s="32" t="s">
        <v>763</v>
      </c>
      <c r="J19" s="32"/>
    </row>
    <row r="20" spans="2:10">
      <c r="B20" s="18" t="s">
        <v>728</v>
      </c>
      <c r="C20" s="32" t="s">
        <v>742</v>
      </c>
      <c r="D20" s="32" t="s">
        <v>765</v>
      </c>
      <c r="E20" s="32" t="s">
        <v>256</v>
      </c>
      <c r="F20" s="32" t="s">
        <v>761</v>
      </c>
      <c r="G20" s="45" t="s">
        <v>248</v>
      </c>
      <c r="H20" s="32" t="s">
        <v>30</v>
      </c>
      <c r="I20" s="32"/>
      <c r="J20" s="32"/>
    </row>
    <row r="21" spans="2:10">
      <c r="B21" s="18" t="s">
        <v>729</v>
      </c>
      <c r="C21" s="32" t="s">
        <v>743</v>
      </c>
      <c r="D21" s="32" t="s">
        <v>765</v>
      </c>
      <c r="E21" s="32" t="s">
        <v>256</v>
      </c>
      <c r="F21" s="32" t="s">
        <v>761</v>
      </c>
      <c r="G21" s="32" t="s">
        <v>757</v>
      </c>
      <c r="H21" s="32" t="s">
        <v>30</v>
      </c>
      <c r="I21" s="32" t="s">
        <v>763</v>
      </c>
      <c r="J21" s="32"/>
    </row>
    <row r="22" spans="2:10">
      <c r="B22" s="18" t="s">
        <v>730</v>
      </c>
      <c r="C22" s="32" t="s">
        <v>739</v>
      </c>
      <c r="D22" s="32" t="s">
        <v>765</v>
      </c>
      <c r="E22" s="32" t="s">
        <v>256</v>
      </c>
      <c r="F22" s="32" t="s">
        <v>761</v>
      </c>
      <c r="G22" s="32" t="s">
        <v>757</v>
      </c>
      <c r="H22" s="32" t="s">
        <v>30</v>
      </c>
      <c r="I22" s="32" t="s">
        <v>750</v>
      </c>
      <c r="J22" s="32"/>
    </row>
    <row r="23" spans="2:10">
      <c r="B23" s="18" t="s">
        <v>731</v>
      </c>
      <c r="C23" s="45" t="s">
        <v>248</v>
      </c>
      <c r="D23" s="45" t="s">
        <v>248</v>
      </c>
      <c r="E23" s="45" t="s">
        <v>248</v>
      </c>
      <c r="F23" s="45" t="s">
        <v>248</v>
      </c>
      <c r="G23" s="45" t="s">
        <v>248</v>
      </c>
      <c r="H23" s="45" t="s">
        <v>248</v>
      </c>
      <c r="I23" s="32" t="s">
        <v>751</v>
      </c>
      <c r="J23" s="32"/>
    </row>
    <row r="24" spans="2:10">
      <c r="B24" s="29"/>
    </row>
    <row r="25" spans="2:10" ht="17.25">
      <c r="B25" s="40" t="s">
        <v>767</v>
      </c>
    </row>
    <row r="26" spans="2:10">
      <c r="B26" s="17" t="s">
        <v>768</v>
      </c>
      <c r="C26" s="17" t="s">
        <v>712</v>
      </c>
      <c r="D26" s="17" t="s">
        <v>713</v>
      </c>
      <c r="E26" s="17" t="s">
        <v>450</v>
      </c>
    </row>
    <row r="27" spans="2:10">
      <c r="B27" s="17" t="s">
        <v>1</v>
      </c>
      <c r="C27" s="32" t="s">
        <v>746</v>
      </c>
      <c r="D27" s="45" t="s">
        <v>248</v>
      </c>
      <c r="E27" s="32"/>
    </row>
    <row r="28" spans="2:10">
      <c r="B28" s="17" t="s">
        <v>1</v>
      </c>
      <c r="C28" s="32" t="s">
        <v>746</v>
      </c>
      <c r="D28" s="45" t="s">
        <v>248</v>
      </c>
      <c r="E28" s="32"/>
    </row>
    <row r="29" spans="2:10">
      <c r="B29" s="17" t="s">
        <v>2</v>
      </c>
      <c r="C29" s="32"/>
      <c r="D29" s="32"/>
      <c r="E29" s="32"/>
    </row>
    <row r="30" spans="2:10">
      <c r="B30" s="17" t="s">
        <v>3</v>
      </c>
      <c r="C30" s="32"/>
      <c r="D30" s="32"/>
      <c r="E30" s="32"/>
    </row>
    <row r="31" spans="2:10">
      <c r="B31" s="17" t="s">
        <v>150</v>
      </c>
      <c r="C31" s="32"/>
      <c r="D31" s="32"/>
      <c r="E31" s="32"/>
    </row>
    <row r="32" spans="2:10">
      <c r="B32" s="17" t="s">
        <v>6</v>
      </c>
      <c r="C32" s="32" t="s">
        <v>746</v>
      </c>
      <c r="D32" s="45" t="s">
        <v>248</v>
      </c>
      <c r="E32" s="32" t="s">
        <v>782</v>
      </c>
    </row>
    <row r="33" spans="2:5">
      <c r="B33" s="17" t="s">
        <v>7</v>
      </c>
      <c r="C33" s="32" t="s">
        <v>746</v>
      </c>
      <c r="D33" s="45" t="s">
        <v>774</v>
      </c>
      <c r="E33" s="32" t="s">
        <v>782</v>
      </c>
    </row>
    <row r="34" spans="2:5">
      <c r="B34" s="17" t="s">
        <v>8</v>
      </c>
      <c r="C34" s="32"/>
      <c r="D34" s="32"/>
      <c r="E34" s="32"/>
    </row>
    <row r="35" spans="2:5">
      <c r="B35" s="17" t="s">
        <v>9</v>
      </c>
      <c r="C35" s="32"/>
      <c r="D35" s="32"/>
      <c r="E35" s="32"/>
    </row>
    <row r="36" spans="2:5">
      <c r="B36" s="17" t="s">
        <v>769</v>
      </c>
      <c r="C36" s="32" t="s">
        <v>746</v>
      </c>
      <c r="D36" s="45" t="s">
        <v>774</v>
      </c>
      <c r="E36" s="32"/>
    </row>
    <row r="37" spans="2:5">
      <c r="B37" s="17" t="s">
        <v>11</v>
      </c>
      <c r="C37" s="32"/>
      <c r="D37" s="32"/>
      <c r="E37" s="32"/>
    </row>
    <row r="38" spans="2:5">
      <c r="B38" s="17" t="s">
        <v>12</v>
      </c>
      <c r="C38" s="32"/>
      <c r="D38" s="32"/>
      <c r="E38" s="32"/>
    </row>
    <row r="39" spans="2:5">
      <c r="B39" s="17" t="s">
        <v>13</v>
      </c>
      <c r="C39" s="32"/>
      <c r="D39" s="32"/>
      <c r="E39" s="32"/>
    </row>
    <row r="40" spans="2:5">
      <c r="B40" s="17" t="s">
        <v>770</v>
      </c>
      <c r="C40" s="32" t="s">
        <v>771</v>
      </c>
      <c r="D40" s="32" t="s">
        <v>781</v>
      </c>
      <c r="E40" s="32"/>
    </row>
    <row r="41" spans="2:5">
      <c r="B41" s="17" t="s">
        <v>15</v>
      </c>
      <c r="C41" s="32"/>
      <c r="D41" s="32"/>
      <c r="E41" s="32"/>
    </row>
    <row r="42" spans="2:5">
      <c r="B42" s="17" t="s">
        <v>16</v>
      </c>
      <c r="C42" s="32"/>
      <c r="D42" s="32"/>
      <c r="E42" s="32"/>
    </row>
    <row r="43" spans="2:5">
      <c r="B43" s="17" t="s">
        <v>17</v>
      </c>
      <c r="C43" s="32" t="s">
        <v>746</v>
      </c>
      <c r="D43" s="45" t="s">
        <v>248</v>
      </c>
      <c r="E43" s="32" t="s">
        <v>782</v>
      </c>
    </row>
    <row r="44" spans="2:5">
      <c r="B44" s="17" t="s">
        <v>18</v>
      </c>
      <c r="C44" s="32"/>
      <c r="D44" s="32"/>
      <c r="E44" s="32"/>
    </row>
    <row r="45" spans="2:5">
      <c r="B45" s="17" t="s">
        <v>19</v>
      </c>
      <c r="C45" s="32"/>
      <c r="D45" s="32"/>
      <c r="E45" s="32"/>
    </row>
    <row r="46" spans="2:5">
      <c r="B46" s="17" t="s">
        <v>20</v>
      </c>
      <c r="C46" s="32"/>
      <c r="D46" s="32"/>
      <c r="E46" s="32"/>
    </row>
    <row r="47" spans="2:5">
      <c r="B47" s="17" t="s">
        <v>21</v>
      </c>
      <c r="C47" s="32"/>
      <c r="D47" s="32"/>
      <c r="E47" s="32"/>
    </row>
    <row r="48" spans="2:5">
      <c r="B48" s="17" t="s">
        <v>22</v>
      </c>
      <c r="C48" s="32"/>
      <c r="D48" s="32"/>
      <c r="E48" s="32"/>
    </row>
    <row r="49" spans="2:5">
      <c r="B49" s="17" t="s">
        <v>23</v>
      </c>
      <c r="C49" s="32" t="s">
        <v>772</v>
      </c>
      <c r="D49" s="32" t="s">
        <v>775</v>
      </c>
      <c r="E49" s="32"/>
    </row>
    <row r="50" spans="2:5">
      <c r="B50" s="17" t="s">
        <v>24</v>
      </c>
      <c r="C50" s="32"/>
      <c r="D50" s="32"/>
      <c r="E50" s="32"/>
    </row>
    <row r="51" spans="2:5">
      <c r="B51" s="17" t="s">
        <v>25</v>
      </c>
      <c r="C51" s="32" t="s">
        <v>773</v>
      </c>
      <c r="D51" s="32" t="s">
        <v>776</v>
      </c>
      <c r="E51" s="32" t="s">
        <v>254</v>
      </c>
    </row>
    <row r="52" spans="2:5">
      <c r="B52" s="17" t="s">
        <v>26</v>
      </c>
      <c r="C52" s="32" t="s">
        <v>773</v>
      </c>
      <c r="D52" s="32" t="s">
        <v>776</v>
      </c>
      <c r="E52" s="32" t="s">
        <v>254</v>
      </c>
    </row>
    <row r="53" spans="2:5">
      <c r="B53" s="17" t="s">
        <v>155</v>
      </c>
      <c r="C53" s="32" t="s">
        <v>772</v>
      </c>
      <c r="D53" s="32" t="s">
        <v>775</v>
      </c>
      <c r="E53" s="32" t="s">
        <v>254</v>
      </c>
    </row>
    <row r="54" spans="2:5">
      <c r="B54" s="17" t="s">
        <v>28</v>
      </c>
      <c r="C54" s="32"/>
      <c r="D54" s="32"/>
      <c r="E54" s="32"/>
    </row>
    <row r="55" spans="2:5">
      <c r="B55" s="17" t="s">
        <v>29</v>
      </c>
      <c r="C55" s="32"/>
      <c r="D55" s="32"/>
      <c r="E55" s="32"/>
    </row>
    <row r="56" spans="2:5">
      <c r="B56" s="17" t="s">
        <v>30</v>
      </c>
      <c r="C56" s="32"/>
      <c r="D56" s="32"/>
      <c r="E56" s="32"/>
    </row>
    <row r="57" spans="2:5">
      <c r="B57" s="17" t="s">
        <v>31</v>
      </c>
      <c r="C57" s="32"/>
      <c r="D57" s="32"/>
      <c r="E57" s="32"/>
    </row>
    <row r="58" spans="2:5">
      <c r="B58" s="17" t="s">
        <v>32</v>
      </c>
      <c r="C58" s="32"/>
      <c r="D58" s="32"/>
      <c r="E58" s="32"/>
    </row>
    <row r="59" spans="2:5">
      <c r="B59" s="17" t="s">
        <v>33</v>
      </c>
      <c r="C59" s="32" t="s">
        <v>772</v>
      </c>
      <c r="D59" s="32" t="s">
        <v>777</v>
      </c>
      <c r="E59" s="32"/>
    </row>
    <row r="60" spans="2:5">
      <c r="B60" s="17" t="s">
        <v>34</v>
      </c>
      <c r="C60" s="32"/>
      <c r="D60" s="32"/>
      <c r="E60" s="32"/>
    </row>
    <row r="61" spans="2:5">
      <c r="B61" s="17" t="s">
        <v>35</v>
      </c>
      <c r="C61" s="32" t="s">
        <v>746</v>
      </c>
      <c r="D61" s="32" t="s">
        <v>778</v>
      </c>
      <c r="E61" s="32"/>
    </row>
    <row r="62" spans="2:5">
      <c r="B62" s="17" t="s">
        <v>36</v>
      </c>
      <c r="C62" s="32"/>
      <c r="D62" s="32"/>
      <c r="E62" s="32"/>
    </row>
    <row r="63" spans="2:5">
      <c r="B63" s="17" t="s">
        <v>37</v>
      </c>
      <c r="C63" s="32"/>
      <c r="D63" s="32"/>
      <c r="E63" s="32"/>
    </row>
    <row r="64" spans="2:5">
      <c r="B64" s="17" t="s">
        <v>38</v>
      </c>
      <c r="C64" s="32"/>
      <c r="D64" s="32"/>
      <c r="E64" s="32"/>
    </row>
    <row r="65" spans="2:10">
      <c r="B65" s="17" t="s">
        <v>39</v>
      </c>
      <c r="C65" s="32" t="s">
        <v>746</v>
      </c>
      <c r="D65" s="45" t="s">
        <v>248</v>
      </c>
      <c r="E65" s="32" t="s">
        <v>782</v>
      </c>
    </row>
    <row r="66" spans="2:10">
      <c r="B66" s="17" t="s">
        <v>40</v>
      </c>
      <c r="C66" s="32" t="s">
        <v>773</v>
      </c>
      <c r="D66" s="32" t="s">
        <v>776</v>
      </c>
      <c r="E66" s="32"/>
    </row>
    <row r="67" spans="2:10">
      <c r="B67" s="17" t="s">
        <v>41</v>
      </c>
      <c r="C67" s="32"/>
      <c r="D67" s="32"/>
      <c r="E67" s="32"/>
    </row>
    <row r="68" spans="2:10">
      <c r="B68" s="17" t="s">
        <v>42</v>
      </c>
      <c r="C68" s="32"/>
      <c r="D68" s="32"/>
      <c r="E68" s="32"/>
    </row>
    <row r="69" spans="2:10">
      <c r="B69" s="17" t="s">
        <v>44</v>
      </c>
      <c r="C69" s="32" t="s">
        <v>773</v>
      </c>
      <c r="D69" s="32" t="s">
        <v>779</v>
      </c>
      <c r="E69" s="32"/>
    </row>
    <row r="70" spans="2:10">
      <c r="B70" s="113" t="s">
        <v>2345</v>
      </c>
      <c r="C70" s="32" t="s">
        <v>773</v>
      </c>
      <c r="D70" s="32" t="s">
        <v>778</v>
      </c>
      <c r="E70" s="32"/>
    </row>
    <row r="71" spans="2:10">
      <c r="B71" s="17" t="s">
        <v>45</v>
      </c>
      <c r="C71" s="32" t="s">
        <v>772</v>
      </c>
      <c r="D71" s="32" t="s">
        <v>780</v>
      </c>
      <c r="E71" s="32"/>
    </row>
    <row r="72" spans="2:10">
      <c r="B72" s="29"/>
    </row>
    <row r="73" spans="2:10" ht="17.25">
      <c r="B73" s="40" t="s">
        <v>783</v>
      </c>
    </row>
    <row r="74" spans="2:10">
      <c r="B74" s="17" t="s">
        <v>449</v>
      </c>
      <c r="C74" s="17" t="s">
        <v>709</v>
      </c>
      <c r="D74" s="17" t="s">
        <v>710</v>
      </c>
      <c r="E74" s="17" t="s">
        <v>711</v>
      </c>
      <c r="F74" s="17" t="s">
        <v>712</v>
      </c>
      <c r="G74" s="17" t="s">
        <v>713</v>
      </c>
      <c r="H74" s="17" t="s">
        <v>714</v>
      </c>
      <c r="I74" s="17" t="s">
        <v>715</v>
      </c>
      <c r="J74" s="17" t="s">
        <v>450</v>
      </c>
    </row>
    <row r="75" spans="2:10">
      <c r="B75" s="18" t="s">
        <v>785</v>
      </c>
      <c r="C75" s="32" t="s">
        <v>810</v>
      </c>
      <c r="D75" s="32" t="s">
        <v>834</v>
      </c>
      <c r="E75" s="32" t="s">
        <v>747</v>
      </c>
      <c r="F75" s="32" t="s">
        <v>773</v>
      </c>
      <c r="G75" s="32" t="s">
        <v>254</v>
      </c>
      <c r="H75" s="32" t="s">
        <v>1</v>
      </c>
      <c r="I75" s="32" t="s">
        <v>763</v>
      </c>
      <c r="J75" s="32"/>
    </row>
    <row r="76" spans="2:10">
      <c r="B76" s="18" t="s">
        <v>786</v>
      </c>
      <c r="C76" s="32" t="s">
        <v>811</v>
      </c>
      <c r="D76" s="32" t="s">
        <v>834</v>
      </c>
      <c r="E76" s="32" t="s">
        <v>747</v>
      </c>
      <c r="F76" s="32" t="s">
        <v>773</v>
      </c>
      <c r="G76" s="32" t="s">
        <v>254</v>
      </c>
      <c r="H76" s="32"/>
      <c r="I76" s="32" t="s">
        <v>763</v>
      </c>
      <c r="J76" s="32"/>
    </row>
    <row r="77" spans="2:10">
      <c r="B77" s="18" t="s">
        <v>787</v>
      </c>
      <c r="C77" s="32" t="s">
        <v>811</v>
      </c>
      <c r="D77" s="32" t="s">
        <v>834</v>
      </c>
      <c r="E77" s="32" t="s">
        <v>835</v>
      </c>
      <c r="F77" s="32" t="s">
        <v>771</v>
      </c>
      <c r="G77" s="32" t="s">
        <v>840</v>
      </c>
      <c r="H77" s="32" t="s">
        <v>851</v>
      </c>
      <c r="I77" s="32" t="s">
        <v>750</v>
      </c>
      <c r="J77" s="34" t="s">
        <v>809</v>
      </c>
    </row>
    <row r="78" spans="2:10">
      <c r="B78" s="18" t="s">
        <v>788</v>
      </c>
      <c r="C78" s="32" t="s">
        <v>811</v>
      </c>
      <c r="D78" s="32" t="s">
        <v>826</v>
      </c>
      <c r="E78" s="32" t="s">
        <v>747</v>
      </c>
      <c r="F78" s="32" t="s">
        <v>772</v>
      </c>
      <c r="G78" s="32" t="s">
        <v>749</v>
      </c>
      <c r="H78" s="32"/>
      <c r="I78" s="32"/>
      <c r="J78" s="32"/>
    </row>
    <row r="79" spans="2:10">
      <c r="B79" s="18" t="s">
        <v>789</v>
      </c>
      <c r="C79" s="32" t="s">
        <v>811</v>
      </c>
      <c r="D79" s="32" t="s">
        <v>833</v>
      </c>
      <c r="E79" s="32" t="s">
        <v>747</v>
      </c>
      <c r="F79" s="32" t="s">
        <v>760</v>
      </c>
      <c r="G79" s="32" t="s">
        <v>841</v>
      </c>
      <c r="H79" s="32" t="s">
        <v>33</v>
      </c>
      <c r="I79" s="32" t="s">
        <v>763</v>
      </c>
      <c r="J79" s="32"/>
    </row>
    <row r="80" spans="2:10">
      <c r="B80" s="18" t="s">
        <v>790</v>
      </c>
      <c r="C80" s="32" t="s">
        <v>811</v>
      </c>
      <c r="D80" s="32" t="s">
        <v>827</v>
      </c>
      <c r="E80" s="32" t="s">
        <v>747</v>
      </c>
      <c r="F80" s="32" t="s">
        <v>836</v>
      </c>
      <c r="G80" s="32" t="s">
        <v>842</v>
      </c>
      <c r="H80" s="32" t="s">
        <v>19</v>
      </c>
      <c r="I80" s="32" t="s">
        <v>763</v>
      </c>
      <c r="J80" s="32"/>
    </row>
    <row r="81" spans="2:10">
      <c r="B81" s="18" t="s">
        <v>791</v>
      </c>
      <c r="C81" s="32" t="s">
        <v>813</v>
      </c>
      <c r="D81" s="32" t="s">
        <v>828</v>
      </c>
      <c r="E81" s="32" t="s">
        <v>747</v>
      </c>
      <c r="F81" s="32" t="s">
        <v>772</v>
      </c>
      <c r="G81" s="32" t="s">
        <v>850</v>
      </c>
      <c r="H81" s="32" t="s">
        <v>39</v>
      </c>
      <c r="I81" s="32" t="s">
        <v>763</v>
      </c>
      <c r="J81" s="32"/>
    </row>
    <row r="82" spans="2:10">
      <c r="B82" s="18" t="s">
        <v>792</v>
      </c>
      <c r="C82" s="32" t="s">
        <v>814</v>
      </c>
      <c r="D82" s="32" t="s">
        <v>1</v>
      </c>
      <c r="E82" s="32" t="s">
        <v>747</v>
      </c>
      <c r="F82" s="32" t="s">
        <v>773</v>
      </c>
      <c r="G82" s="32" t="s">
        <v>846</v>
      </c>
      <c r="H82" s="32" t="s">
        <v>852</v>
      </c>
      <c r="I82" s="32"/>
      <c r="J82" s="32"/>
    </row>
    <row r="83" spans="2:10">
      <c r="B83" s="18" t="s">
        <v>793</v>
      </c>
      <c r="C83" s="32" t="s">
        <v>815</v>
      </c>
      <c r="D83" s="32" t="s">
        <v>827</v>
      </c>
      <c r="E83" s="32" t="s">
        <v>747</v>
      </c>
      <c r="F83" s="32" t="s">
        <v>773</v>
      </c>
      <c r="G83" s="32" t="s">
        <v>756</v>
      </c>
      <c r="H83" s="32" t="s">
        <v>853</v>
      </c>
      <c r="I83" s="32" t="s">
        <v>763</v>
      </c>
      <c r="J83" s="32"/>
    </row>
    <row r="84" spans="2:10">
      <c r="B84" s="18" t="s">
        <v>794</v>
      </c>
      <c r="C84" s="32" t="s">
        <v>815</v>
      </c>
      <c r="D84" s="32" t="s">
        <v>834</v>
      </c>
      <c r="E84" s="32" t="s">
        <v>747</v>
      </c>
      <c r="F84" s="32" t="s">
        <v>837</v>
      </c>
      <c r="G84" s="32" t="s">
        <v>757</v>
      </c>
      <c r="H84" s="32"/>
      <c r="I84" s="32" t="s">
        <v>763</v>
      </c>
      <c r="J84" s="32"/>
    </row>
    <row r="85" spans="2:10">
      <c r="B85" s="18" t="s">
        <v>795</v>
      </c>
      <c r="C85" s="32" t="s">
        <v>816</v>
      </c>
      <c r="D85" s="32" t="s">
        <v>1</v>
      </c>
      <c r="E85" s="32" t="s">
        <v>747</v>
      </c>
      <c r="F85" s="32" t="s">
        <v>760</v>
      </c>
      <c r="G85" s="32" t="s">
        <v>849</v>
      </c>
      <c r="H85" s="32" t="s">
        <v>26</v>
      </c>
      <c r="I85" s="32" t="s">
        <v>763</v>
      </c>
      <c r="J85" s="32"/>
    </row>
    <row r="86" spans="2:10">
      <c r="B86" s="18" t="s">
        <v>796</v>
      </c>
      <c r="C86" s="32" t="s">
        <v>817</v>
      </c>
      <c r="D86" s="32" t="s">
        <v>826</v>
      </c>
      <c r="E86" s="45" t="s">
        <v>248</v>
      </c>
      <c r="F86" s="32" t="s">
        <v>746</v>
      </c>
      <c r="G86" s="32" t="s">
        <v>845</v>
      </c>
      <c r="H86" s="32" t="s">
        <v>22</v>
      </c>
      <c r="I86" s="32"/>
      <c r="J86" s="32"/>
    </row>
    <row r="87" spans="2:10">
      <c r="B87" s="18" t="s">
        <v>797</v>
      </c>
      <c r="C87" s="32" t="s">
        <v>818</v>
      </c>
      <c r="D87" s="32" t="s">
        <v>826</v>
      </c>
      <c r="E87" s="32" t="s">
        <v>747</v>
      </c>
      <c r="F87" s="32" t="s">
        <v>836</v>
      </c>
      <c r="G87" s="32" t="s">
        <v>846</v>
      </c>
      <c r="H87" s="32" t="s">
        <v>6</v>
      </c>
      <c r="I87" s="32" t="s">
        <v>763</v>
      </c>
      <c r="J87" s="32"/>
    </row>
    <row r="88" spans="2:10">
      <c r="B88" s="18" t="s">
        <v>798</v>
      </c>
      <c r="C88" s="32" t="s">
        <v>819</v>
      </c>
      <c r="D88" s="32" t="s">
        <v>833</v>
      </c>
      <c r="E88" s="32" t="s">
        <v>747</v>
      </c>
      <c r="F88" s="32" t="s">
        <v>760</v>
      </c>
      <c r="G88" s="32" t="s">
        <v>841</v>
      </c>
      <c r="H88" s="32" t="s">
        <v>24</v>
      </c>
      <c r="I88" s="32" t="s">
        <v>750</v>
      </c>
      <c r="J88" s="32"/>
    </row>
    <row r="89" spans="2:10">
      <c r="B89" s="18" t="s">
        <v>799</v>
      </c>
      <c r="C89" s="32" t="s">
        <v>819</v>
      </c>
      <c r="D89" s="32" t="s">
        <v>826</v>
      </c>
      <c r="E89" s="32" t="s">
        <v>747</v>
      </c>
      <c r="F89" s="32" t="s">
        <v>759</v>
      </c>
      <c r="G89" s="32" t="s">
        <v>848</v>
      </c>
      <c r="H89" s="32" t="s">
        <v>854</v>
      </c>
      <c r="I89" s="32" t="s">
        <v>750</v>
      </c>
      <c r="J89" s="32"/>
    </row>
    <row r="90" spans="2:10">
      <c r="B90" s="18" t="s">
        <v>800</v>
      </c>
      <c r="C90" s="32" t="s">
        <v>819</v>
      </c>
      <c r="D90" s="32" t="s">
        <v>1</v>
      </c>
      <c r="E90" s="32" t="s">
        <v>747</v>
      </c>
      <c r="F90" s="32" t="s">
        <v>760</v>
      </c>
      <c r="G90" s="32" t="s">
        <v>847</v>
      </c>
      <c r="H90" s="32" t="s">
        <v>855</v>
      </c>
      <c r="I90" s="32" t="s">
        <v>763</v>
      </c>
      <c r="J90" s="32"/>
    </row>
    <row r="91" spans="2:10">
      <c r="B91" s="18" t="s">
        <v>801</v>
      </c>
      <c r="C91" s="32" t="s">
        <v>819</v>
      </c>
      <c r="D91" s="32" t="s">
        <v>826</v>
      </c>
      <c r="E91" s="32" t="s">
        <v>747</v>
      </c>
      <c r="F91" s="32" t="s">
        <v>759</v>
      </c>
      <c r="G91" s="32" t="s">
        <v>749</v>
      </c>
      <c r="H91" s="32"/>
      <c r="I91" s="32"/>
      <c r="J91" s="32"/>
    </row>
    <row r="92" spans="2:10" ht="16.5" customHeight="1">
      <c r="B92" s="18" t="s">
        <v>802</v>
      </c>
      <c r="C92" s="32" t="s">
        <v>820</v>
      </c>
      <c r="D92" s="32" t="s">
        <v>1</v>
      </c>
      <c r="E92" s="32" t="s">
        <v>747</v>
      </c>
      <c r="F92" s="32" t="s">
        <v>838</v>
      </c>
      <c r="G92" s="45" t="s">
        <v>248</v>
      </c>
      <c r="H92" s="32" t="s">
        <v>856</v>
      </c>
      <c r="I92" s="32" t="s">
        <v>750</v>
      </c>
      <c r="J92" s="34" t="s">
        <v>809</v>
      </c>
    </row>
    <row r="93" spans="2:10" ht="27">
      <c r="B93" s="18" t="s">
        <v>803</v>
      </c>
      <c r="C93" s="32" t="s">
        <v>821</v>
      </c>
      <c r="D93" s="32" t="s">
        <v>833</v>
      </c>
      <c r="E93" s="32" t="s">
        <v>747</v>
      </c>
      <c r="F93" s="32" t="s">
        <v>760</v>
      </c>
      <c r="G93" s="32" t="s">
        <v>846</v>
      </c>
      <c r="H93" s="32" t="s">
        <v>13</v>
      </c>
      <c r="I93" s="32" t="s">
        <v>858</v>
      </c>
      <c r="J93" s="34" t="s">
        <v>812</v>
      </c>
    </row>
    <row r="94" spans="2:10" ht="27">
      <c r="B94" s="18" t="s">
        <v>804</v>
      </c>
      <c r="C94" s="32" t="s">
        <v>822</v>
      </c>
      <c r="D94" s="32" t="s">
        <v>829</v>
      </c>
      <c r="E94" s="32" t="s">
        <v>747</v>
      </c>
      <c r="F94" s="32" t="s">
        <v>838</v>
      </c>
      <c r="G94" s="32" t="s">
        <v>845</v>
      </c>
      <c r="H94" s="32" t="s">
        <v>28</v>
      </c>
      <c r="I94" s="32" t="s">
        <v>858</v>
      </c>
      <c r="J94" s="34" t="s">
        <v>809</v>
      </c>
    </row>
    <row r="95" spans="2:10" ht="16.5" customHeight="1">
      <c r="B95" s="18" t="s">
        <v>805</v>
      </c>
      <c r="C95" s="32" t="s">
        <v>823</v>
      </c>
      <c r="D95" s="32" t="s">
        <v>829</v>
      </c>
      <c r="E95" s="32" t="s">
        <v>747</v>
      </c>
      <c r="F95" s="32" t="s">
        <v>773</v>
      </c>
      <c r="G95" s="32" t="s">
        <v>844</v>
      </c>
      <c r="H95" s="32" t="s">
        <v>14</v>
      </c>
      <c r="I95" s="32" t="s">
        <v>750</v>
      </c>
      <c r="J95" s="34" t="s">
        <v>812</v>
      </c>
    </row>
    <row r="96" spans="2:10" ht="27">
      <c r="B96" s="18" t="s">
        <v>806</v>
      </c>
      <c r="C96" s="32" t="s">
        <v>824</v>
      </c>
      <c r="D96" s="32" t="s">
        <v>830</v>
      </c>
      <c r="E96" s="32" t="s">
        <v>747</v>
      </c>
      <c r="F96" s="32" t="s">
        <v>760</v>
      </c>
      <c r="G96" s="32" t="s">
        <v>842</v>
      </c>
      <c r="H96" s="32" t="s">
        <v>11</v>
      </c>
      <c r="I96" s="32" t="s">
        <v>858</v>
      </c>
      <c r="J96" s="32"/>
    </row>
    <row r="97" spans="2:10" ht="27">
      <c r="B97" s="18" t="s">
        <v>807</v>
      </c>
      <c r="C97" s="32" t="s">
        <v>824</v>
      </c>
      <c r="D97" s="32" t="s">
        <v>831</v>
      </c>
      <c r="E97" s="32" t="s">
        <v>747</v>
      </c>
      <c r="F97" s="32" t="s">
        <v>839</v>
      </c>
      <c r="G97" s="32" t="s">
        <v>781</v>
      </c>
      <c r="H97" s="32" t="s">
        <v>23</v>
      </c>
      <c r="I97" s="32" t="s">
        <v>858</v>
      </c>
      <c r="J97" s="32"/>
    </row>
    <row r="98" spans="2:10" ht="16.5" customHeight="1">
      <c r="B98" s="18" t="s">
        <v>808</v>
      </c>
      <c r="C98" s="32" t="s">
        <v>825</v>
      </c>
      <c r="D98" s="32" t="s">
        <v>832</v>
      </c>
      <c r="E98" s="32" t="s">
        <v>747</v>
      </c>
      <c r="F98" s="32" t="s">
        <v>760</v>
      </c>
      <c r="G98" s="32" t="s">
        <v>843</v>
      </c>
      <c r="H98" s="32" t="s">
        <v>857</v>
      </c>
      <c r="I98" s="32" t="s">
        <v>750</v>
      </c>
      <c r="J98" s="34" t="s">
        <v>809</v>
      </c>
    </row>
    <row r="99" spans="2:10">
      <c r="B99" s="29"/>
    </row>
    <row r="100" spans="2:10" ht="17.25">
      <c r="B100" s="40" t="s">
        <v>784</v>
      </c>
    </row>
    <row r="101" spans="2:10">
      <c r="B101" s="17" t="s">
        <v>449</v>
      </c>
      <c r="C101" s="17" t="s">
        <v>709</v>
      </c>
      <c r="D101" s="17" t="s">
        <v>710</v>
      </c>
      <c r="E101" s="17" t="s">
        <v>711</v>
      </c>
      <c r="F101" s="17" t="s">
        <v>712</v>
      </c>
      <c r="G101" s="17" t="s">
        <v>713</v>
      </c>
      <c r="H101" s="17" t="s">
        <v>714</v>
      </c>
      <c r="I101" s="17" t="s">
        <v>715</v>
      </c>
      <c r="J101" s="17" t="s">
        <v>450</v>
      </c>
    </row>
    <row r="102" spans="2:10" ht="16.5" customHeight="1">
      <c r="B102" s="18" t="s">
        <v>859</v>
      </c>
      <c r="C102" s="36" t="s">
        <v>733</v>
      </c>
      <c r="D102" s="19" t="s">
        <v>826</v>
      </c>
      <c r="E102" s="47" t="s">
        <v>883</v>
      </c>
      <c r="F102" s="19" t="s">
        <v>773</v>
      </c>
      <c r="G102" s="19" t="s">
        <v>758</v>
      </c>
      <c r="H102" s="33"/>
      <c r="I102" s="33"/>
      <c r="J102" s="46" t="s">
        <v>812</v>
      </c>
    </row>
    <row r="103" spans="2:10">
      <c r="B103" s="18" t="s">
        <v>860</v>
      </c>
      <c r="C103" s="36" t="s">
        <v>736</v>
      </c>
      <c r="D103" s="19" t="s">
        <v>1</v>
      </c>
      <c r="E103" s="47" t="s">
        <v>774</v>
      </c>
      <c r="F103" s="19" t="s">
        <v>773</v>
      </c>
      <c r="G103" s="19" t="s">
        <v>757</v>
      </c>
      <c r="H103" s="33"/>
      <c r="I103" s="33"/>
      <c r="J103" s="33"/>
    </row>
    <row r="104" spans="2:10">
      <c r="B104" s="18" t="s">
        <v>861</v>
      </c>
      <c r="C104" s="36" t="s">
        <v>736</v>
      </c>
      <c r="D104" s="19" t="s">
        <v>826</v>
      </c>
      <c r="E104" s="19" t="s">
        <v>747</v>
      </c>
      <c r="F104" s="19" t="s">
        <v>771</v>
      </c>
      <c r="G104" s="19" t="s">
        <v>781</v>
      </c>
      <c r="H104" s="33"/>
      <c r="I104" s="33"/>
      <c r="J104" s="33"/>
    </row>
    <row r="105" spans="2:10">
      <c r="B105" s="18" t="s">
        <v>862</v>
      </c>
      <c r="C105" s="36" t="s">
        <v>872</v>
      </c>
      <c r="D105" s="19" t="s">
        <v>1</v>
      </c>
      <c r="E105" s="47" t="s">
        <v>248</v>
      </c>
      <c r="F105" s="19" t="s">
        <v>773</v>
      </c>
      <c r="G105" s="19" t="s">
        <v>847</v>
      </c>
      <c r="H105" s="33"/>
      <c r="I105" s="33"/>
      <c r="J105" s="33"/>
    </row>
    <row r="106" spans="2:10">
      <c r="B106" s="18" t="s">
        <v>863</v>
      </c>
      <c r="C106" s="36" t="s">
        <v>872</v>
      </c>
      <c r="D106" s="19" t="s">
        <v>1</v>
      </c>
      <c r="E106" s="19" t="s">
        <v>747</v>
      </c>
      <c r="F106" s="19" t="s">
        <v>773</v>
      </c>
      <c r="G106" s="19" t="s">
        <v>846</v>
      </c>
      <c r="H106" s="33"/>
      <c r="I106" s="33"/>
      <c r="J106" s="33"/>
    </row>
    <row r="107" spans="2:10">
      <c r="B107" s="18" t="s">
        <v>864</v>
      </c>
      <c r="C107" s="36" t="s">
        <v>873</v>
      </c>
      <c r="D107" s="19" t="s">
        <v>1</v>
      </c>
      <c r="E107" s="19" t="s">
        <v>747</v>
      </c>
      <c r="F107" s="19" t="s">
        <v>773</v>
      </c>
      <c r="G107" s="19" t="s">
        <v>757</v>
      </c>
      <c r="H107" s="33"/>
      <c r="I107" s="33"/>
      <c r="J107" s="33"/>
    </row>
    <row r="108" spans="2:10">
      <c r="B108" s="18" t="s">
        <v>866</v>
      </c>
      <c r="C108" s="36" t="s">
        <v>874</v>
      </c>
      <c r="D108" s="19" t="s">
        <v>830</v>
      </c>
      <c r="E108" s="19" t="s">
        <v>747</v>
      </c>
      <c r="F108" s="19" t="s">
        <v>772</v>
      </c>
      <c r="G108" s="19" t="s">
        <v>850</v>
      </c>
      <c r="H108" s="33"/>
      <c r="I108" s="33"/>
      <c r="J108" s="33"/>
    </row>
    <row r="109" spans="2:10" ht="16.5" customHeight="1">
      <c r="B109" s="18" t="s">
        <v>865</v>
      </c>
      <c r="C109" s="36" t="s">
        <v>875</v>
      </c>
      <c r="D109" s="19" t="s">
        <v>882</v>
      </c>
      <c r="E109" s="19" t="s">
        <v>747</v>
      </c>
      <c r="F109" s="19" t="s">
        <v>771</v>
      </c>
      <c r="G109" s="19" t="s">
        <v>884</v>
      </c>
      <c r="H109" s="33"/>
      <c r="I109" s="33"/>
      <c r="J109" s="46" t="s">
        <v>812</v>
      </c>
    </row>
    <row r="110" spans="2:10">
      <c r="B110" s="18" t="s">
        <v>867</v>
      </c>
      <c r="C110" s="36" t="s">
        <v>876</v>
      </c>
      <c r="D110" s="19" t="s">
        <v>830</v>
      </c>
      <c r="E110" s="19" t="s">
        <v>747</v>
      </c>
      <c r="F110" s="19" t="s">
        <v>772</v>
      </c>
      <c r="G110" s="19" t="s">
        <v>845</v>
      </c>
      <c r="H110" s="33"/>
      <c r="I110" s="33"/>
      <c r="J110" s="33"/>
    </row>
    <row r="111" spans="2:10">
      <c r="B111" s="18" t="s">
        <v>868</v>
      </c>
      <c r="C111" s="36" t="s">
        <v>877</v>
      </c>
      <c r="D111" s="19" t="s">
        <v>829</v>
      </c>
      <c r="E111" s="19" t="s">
        <v>747</v>
      </c>
      <c r="F111" s="19" t="s">
        <v>773</v>
      </c>
      <c r="G111" s="19" t="s">
        <v>781</v>
      </c>
      <c r="H111" s="33"/>
      <c r="I111" s="33"/>
      <c r="J111" s="33"/>
    </row>
    <row r="112" spans="2:10">
      <c r="B112" s="18" t="s">
        <v>869</v>
      </c>
      <c r="C112" s="36" t="s">
        <v>878</v>
      </c>
      <c r="D112" s="19" t="s">
        <v>830</v>
      </c>
      <c r="E112" s="19" t="s">
        <v>747</v>
      </c>
      <c r="F112" s="19" t="s">
        <v>771</v>
      </c>
      <c r="G112" s="19" t="s">
        <v>885</v>
      </c>
      <c r="H112" s="33"/>
      <c r="I112" s="33"/>
      <c r="J112" s="33"/>
    </row>
    <row r="113" spans="2:10">
      <c r="B113" s="18" t="s">
        <v>870</v>
      </c>
      <c r="C113" s="36" t="s">
        <v>879</v>
      </c>
      <c r="D113" s="19" t="s">
        <v>833</v>
      </c>
      <c r="E113" s="19" t="s">
        <v>835</v>
      </c>
      <c r="F113" s="19" t="s">
        <v>771</v>
      </c>
      <c r="G113" s="19" t="s">
        <v>886</v>
      </c>
      <c r="H113" s="33"/>
      <c r="I113" s="33"/>
      <c r="J113" s="33"/>
    </row>
    <row r="114" spans="2:10">
      <c r="B114" s="18" t="s">
        <v>300</v>
      </c>
      <c r="C114" s="36" t="s">
        <v>880</v>
      </c>
      <c r="D114" s="19" t="s">
        <v>830</v>
      </c>
      <c r="E114" s="19" t="s">
        <v>747</v>
      </c>
      <c r="F114" s="19" t="s">
        <v>760</v>
      </c>
      <c r="G114" s="19" t="s">
        <v>845</v>
      </c>
      <c r="H114" s="33"/>
      <c r="I114" s="33"/>
      <c r="J114" s="33"/>
    </row>
    <row r="115" spans="2:10">
      <c r="B115" s="18" t="s">
        <v>871</v>
      </c>
      <c r="C115" s="36" t="s">
        <v>881</v>
      </c>
      <c r="D115" s="19" t="s">
        <v>1</v>
      </c>
      <c r="E115" s="33"/>
      <c r="F115" s="33"/>
      <c r="G115" s="33"/>
      <c r="H115" s="33"/>
      <c r="I115" s="33"/>
      <c r="J115" s="33"/>
    </row>
    <row r="116" spans="2:10">
      <c r="B116" s="29"/>
    </row>
  </sheetData>
  <mergeCells count="2">
    <mergeCell ref="B2:C2"/>
    <mergeCell ref="B4:K4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K153"/>
  <sheetViews>
    <sheetView topLeftCell="A49" workbookViewId="0">
      <selection activeCell="A65" sqref="A65"/>
    </sheetView>
  </sheetViews>
  <sheetFormatPr defaultRowHeight="16.5"/>
  <cols>
    <col min="2" max="2" width="13.5" customWidth="1"/>
    <col min="3" max="4" width="8.625" bestFit="1" customWidth="1"/>
    <col min="5" max="5" width="31.125" bestFit="1" customWidth="1"/>
    <col min="6" max="6" width="7" bestFit="1" customWidth="1"/>
    <col min="7" max="7" width="3.25" bestFit="1" customWidth="1"/>
    <col min="8" max="8" width="7.625" bestFit="1" customWidth="1"/>
    <col min="9" max="9" width="8" bestFit="1" customWidth="1"/>
    <col min="10" max="10" width="43.75" bestFit="1" customWidth="1"/>
  </cols>
  <sheetData>
    <row r="2" spans="2:11" ht="22.5">
      <c r="B2" s="16" t="s">
        <v>257</v>
      </c>
    </row>
    <row r="4" spans="2:11">
      <c r="B4" s="156" t="s">
        <v>889</v>
      </c>
      <c r="C4" s="121"/>
      <c r="D4" s="121"/>
      <c r="E4" s="121"/>
      <c r="F4" s="121"/>
      <c r="G4" s="121"/>
    </row>
    <row r="5" spans="2:11">
      <c r="B5" s="156" t="s">
        <v>890</v>
      </c>
      <c r="C5" s="121"/>
      <c r="D5" s="121"/>
      <c r="E5" s="121"/>
      <c r="F5" s="121"/>
      <c r="G5" s="121"/>
    </row>
    <row r="6" spans="2:11">
      <c r="B6" s="156" t="s">
        <v>891</v>
      </c>
      <c r="C6" s="121"/>
      <c r="D6" s="121"/>
      <c r="E6" s="121"/>
      <c r="F6" s="121"/>
      <c r="G6" s="121"/>
    </row>
    <row r="7" spans="2:11">
      <c r="B7" s="156" t="s">
        <v>892</v>
      </c>
      <c r="C7" s="121"/>
      <c r="D7" s="121"/>
      <c r="E7" s="121"/>
      <c r="F7" s="121"/>
      <c r="G7" s="121"/>
    </row>
    <row r="9" spans="2:11" ht="18">
      <c r="B9" s="30"/>
    </row>
    <row r="10" spans="2:11" ht="17.25">
      <c r="B10" s="40" t="s">
        <v>1464</v>
      </c>
    </row>
    <row r="11" spans="2:11">
      <c r="B11" s="1" t="s">
        <v>887</v>
      </c>
    </row>
    <row r="12" spans="2:11">
      <c r="B12" s="147" t="s">
        <v>893</v>
      </c>
      <c r="C12" s="147" t="s">
        <v>895</v>
      </c>
      <c r="D12" s="147" t="s">
        <v>894</v>
      </c>
      <c r="E12" s="147" t="s">
        <v>896</v>
      </c>
      <c r="F12" s="147" t="s">
        <v>897</v>
      </c>
      <c r="G12" s="147" t="s">
        <v>900</v>
      </c>
      <c r="H12" s="147"/>
      <c r="I12" s="147"/>
      <c r="J12" s="147"/>
      <c r="K12" s="147" t="s">
        <v>450</v>
      </c>
    </row>
    <row r="13" spans="2:11">
      <c r="B13" s="165"/>
      <c r="C13" s="165"/>
      <c r="D13" s="165"/>
      <c r="E13" s="165"/>
      <c r="F13" s="165"/>
      <c r="G13" s="17" t="s">
        <v>899</v>
      </c>
      <c r="H13" s="17" t="s">
        <v>898</v>
      </c>
      <c r="I13" s="17" t="s">
        <v>905</v>
      </c>
      <c r="J13" s="17" t="s">
        <v>904</v>
      </c>
      <c r="K13" s="165"/>
    </row>
    <row r="14" spans="2:11">
      <c r="B14" s="151" t="s">
        <v>910</v>
      </c>
      <c r="C14" s="152" t="s">
        <v>248</v>
      </c>
      <c r="D14" s="142" t="s">
        <v>1463</v>
      </c>
      <c r="E14" s="142" t="s">
        <v>909</v>
      </c>
      <c r="F14" s="142" t="s">
        <v>908</v>
      </c>
      <c r="G14" s="142">
        <v>8</v>
      </c>
      <c r="H14" s="32" t="s">
        <v>903</v>
      </c>
      <c r="I14" s="32">
        <v>18</v>
      </c>
      <c r="J14" s="33"/>
      <c r="K14" s="33"/>
    </row>
    <row r="15" spans="2:11">
      <c r="B15" s="169"/>
      <c r="C15" s="142"/>
      <c r="D15" s="166"/>
      <c r="E15" s="166"/>
      <c r="F15" s="142"/>
      <c r="G15" s="142"/>
      <c r="H15" s="32" t="s">
        <v>203</v>
      </c>
      <c r="I15" s="32">
        <v>13</v>
      </c>
      <c r="J15" s="33"/>
      <c r="K15" s="33"/>
    </row>
    <row r="16" spans="2:11">
      <c r="B16" s="169"/>
      <c r="C16" s="142"/>
      <c r="D16" s="166"/>
      <c r="E16" s="166"/>
      <c r="F16" s="142"/>
      <c r="G16" s="142"/>
      <c r="H16" s="32" t="s">
        <v>906</v>
      </c>
      <c r="I16" s="32">
        <v>4</v>
      </c>
      <c r="J16" s="19" t="s">
        <v>917</v>
      </c>
      <c r="K16" s="33"/>
    </row>
    <row r="17" spans="2:11">
      <c r="B17" s="169"/>
      <c r="C17" s="142"/>
      <c r="D17" s="166"/>
      <c r="E17" s="166"/>
      <c r="F17" s="142"/>
      <c r="G17" s="142"/>
      <c r="H17" s="32" t="s">
        <v>907</v>
      </c>
      <c r="I17" s="32">
        <v>1</v>
      </c>
      <c r="J17" s="33"/>
      <c r="K17" s="33"/>
    </row>
    <row r="18" spans="2:11">
      <c r="B18" s="151" t="s">
        <v>960</v>
      </c>
      <c r="C18" s="142" t="s">
        <v>913</v>
      </c>
      <c r="D18" s="142" t="s">
        <v>912</v>
      </c>
      <c r="E18" s="142" t="s">
        <v>961</v>
      </c>
      <c r="F18" s="142">
        <v>0</v>
      </c>
      <c r="G18" s="142">
        <v>4</v>
      </c>
      <c r="H18" s="142" t="s">
        <v>914</v>
      </c>
      <c r="I18" s="142">
        <v>15</v>
      </c>
      <c r="J18" s="19" t="s">
        <v>916</v>
      </c>
      <c r="K18" s="154"/>
    </row>
    <row r="19" spans="2:11">
      <c r="B19" s="151"/>
      <c r="C19" s="142"/>
      <c r="D19" s="142"/>
      <c r="E19" s="166"/>
      <c r="F19" s="142"/>
      <c r="G19" s="142"/>
      <c r="H19" s="142"/>
      <c r="I19" s="142"/>
      <c r="J19" s="19" t="s">
        <v>469</v>
      </c>
      <c r="K19" s="154"/>
    </row>
    <row r="20" spans="2:11">
      <c r="B20" s="151"/>
      <c r="C20" s="142"/>
      <c r="D20" s="142"/>
      <c r="E20" s="166"/>
      <c r="F20" s="142"/>
      <c r="G20" s="142"/>
      <c r="H20" s="32" t="s">
        <v>915</v>
      </c>
      <c r="I20" s="32">
        <v>2</v>
      </c>
      <c r="J20" s="19" t="s">
        <v>918</v>
      </c>
      <c r="K20" s="33"/>
    </row>
    <row r="21" spans="2:11">
      <c r="B21" s="151" t="s">
        <v>911</v>
      </c>
      <c r="C21" s="142" t="s">
        <v>919</v>
      </c>
      <c r="D21" s="142" t="s">
        <v>964</v>
      </c>
      <c r="E21" s="142" t="s">
        <v>962</v>
      </c>
      <c r="F21" s="142">
        <v>0</v>
      </c>
      <c r="G21" s="142">
        <v>5</v>
      </c>
      <c r="H21" s="32" t="s">
        <v>983</v>
      </c>
      <c r="I21" s="32">
        <v>16</v>
      </c>
      <c r="J21" s="19" t="s">
        <v>295</v>
      </c>
      <c r="K21" s="33"/>
    </row>
    <row r="22" spans="2:11">
      <c r="B22" s="151"/>
      <c r="C22" s="142"/>
      <c r="D22" s="142"/>
      <c r="E22" s="166"/>
      <c r="F22" s="142"/>
      <c r="G22" s="142"/>
      <c r="H22" s="32" t="s">
        <v>982</v>
      </c>
      <c r="I22" s="32">
        <v>11</v>
      </c>
      <c r="J22" s="33"/>
      <c r="K22" s="33"/>
    </row>
    <row r="23" spans="2:11">
      <c r="B23" s="151"/>
      <c r="C23" s="142"/>
      <c r="D23" s="142"/>
      <c r="E23" s="166"/>
      <c r="F23" s="142"/>
      <c r="G23" s="142"/>
      <c r="H23" s="32" t="s">
        <v>971</v>
      </c>
      <c r="I23" s="32">
        <v>2</v>
      </c>
      <c r="J23" s="19" t="s">
        <v>920</v>
      </c>
      <c r="K23" s="33"/>
    </row>
    <row r="24" spans="2:11">
      <c r="B24" s="151" t="s">
        <v>959</v>
      </c>
      <c r="C24" s="142" t="s">
        <v>950</v>
      </c>
      <c r="D24" s="142" t="s">
        <v>912</v>
      </c>
      <c r="E24" s="142" t="s">
        <v>967</v>
      </c>
      <c r="F24" s="142">
        <v>2</v>
      </c>
      <c r="G24" s="142">
        <v>5</v>
      </c>
      <c r="H24" s="32" t="s">
        <v>975</v>
      </c>
      <c r="I24" s="32">
        <v>19</v>
      </c>
      <c r="J24" s="19" t="s">
        <v>804</v>
      </c>
      <c r="K24" s="33"/>
    </row>
    <row r="25" spans="2:11">
      <c r="B25" s="151"/>
      <c r="C25" s="142"/>
      <c r="D25" s="142"/>
      <c r="E25" s="166"/>
      <c r="F25" s="142"/>
      <c r="G25" s="142"/>
      <c r="H25" s="32" t="s">
        <v>981</v>
      </c>
      <c r="I25" s="32">
        <v>15</v>
      </c>
      <c r="J25" s="33"/>
      <c r="K25" s="33"/>
    </row>
    <row r="26" spans="2:11">
      <c r="B26" s="151"/>
      <c r="C26" s="142"/>
      <c r="D26" s="142"/>
      <c r="E26" s="166"/>
      <c r="F26" s="142"/>
      <c r="G26" s="142"/>
      <c r="H26" s="51" t="s">
        <v>982</v>
      </c>
      <c r="I26" s="32">
        <v>2</v>
      </c>
      <c r="J26" s="19" t="s">
        <v>921</v>
      </c>
      <c r="K26" s="33"/>
    </row>
    <row r="27" spans="2:11">
      <c r="B27" s="151" t="s">
        <v>988</v>
      </c>
      <c r="C27" s="142" t="s">
        <v>951</v>
      </c>
      <c r="D27" s="142" t="s">
        <v>963</v>
      </c>
      <c r="E27" s="142" t="s">
        <v>968</v>
      </c>
      <c r="F27" s="142">
        <v>2</v>
      </c>
      <c r="G27" s="142">
        <v>5</v>
      </c>
      <c r="H27" s="32" t="s">
        <v>975</v>
      </c>
      <c r="I27" s="32">
        <v>17</v>
      </c>
      <c r="J27" s="19" t="s">
        <v>922</v>
      </c>
      <c r="K27" s="33"/>
    </row>
    <row r="28" spans="2:11">
      <c r="B28" s="151"/>
      <c r="C28" s="142"/>
      <c r="D28" s="142"/>
      <c r="E28" s="142"/>
      <c r="F28" s="142"/>
      <c r="G28" s="142"/>
      <c r="H28" s="32" t="s">
        <v>980</v>
      </c>
      <c r="I28" s="32">
        <v>13</v>
      </c>
      <c r="J28" s="19" t="s">
        <v>923</v>
      </c>
      <c r="K28" s="33"/>
    </row>
    <row r="29" spans="2:11">
      <c r="B29" s="18" t="s">
        <v>935</v>
      </c>
      <c r="C29" s="32" t="s">
        <v>950</v>
      </c>
      <c r="D29" s="32" t="s">
        <v>912</v>
      </c>
      <c r="E29" s="32" t="s">
        <v>952</v>
      </c>
      <c r="F29" s="32">
        <v>0</v>
      </c>
      <c r="G29" s="32">
        <v>4</v>
      </c>
      <c r="H29" s="32" t="s">
        <v>975</v>
      </c>
      <c r="I29" s="32">
        <v>20</v>
      </c>
      <c r="J29" s="19" t="s">
        <v>924</v>
      </c>
      <c r="K29" s="33"/>
    </row>
    <row r="30" spans="2:11">
      <c r="B30" s="151" t="s">
        <v>956</v>
      </c>
      <c r="C30" s="142" t="s">
        <v>949</v>
      </c>
      <c r="D30" s="142" t="s">
        <v>964</v>
      </c>
      <c r="E30" s="142" t="s">
        <v>957</v>
      </c>
      <c r="F30" s="142">
        <v>0</v>
      </c>
      <c r="G30" s="142">
        <v>5</v>
      </c>
      <c r="H30" s="32" t="s">
        <v>972</v>
      </c>
      <c r="I30" s="32">
        <v>20</v>
      </c>
      <c r="J30" s="19" t="s">
        <v>331</v>
      </c>
      <c r="K30" s="33"/>
    </row>
    <row r="31" spans="2:11">
      <c r="B31" s="151"/>
      <c r="C31" s="142"/>
      <c r="D31" s="142"/>
      <c r="E31" s="166"/>
      <c r="F31" s="142"/>
      <c r="G31" s="142"/>
      <c r="H31" s="32" t="s">
        <v>974</v>
      </c>
      <c r="I31" s="32">
        <v>13</v>
      </c>
      <c r="J31" s="33"/>
      <c r="K31" s="33"/>
    </row>
    <row r="32" spans="2:11">
      <c r="B32" s="151" t="s">
        <v>987</v>
      </c>
      <c r="C32" s="142" t="s">
        <v>949</v>
      </c>
      <c r="D32" s="142" t="s">
        <v>964</v>
      </c>
      <c r="E32" s="142" t="s">
        <v>953</v>
      </c>
      <c r="F32" s="142">
        <v>3</v>
      </c>
      <c r="G32" s="142">
        <v>5</v>
      </c>
      <c r="H32" s="32" t="s">
        <v>973</v>
      </c>
      <c r="I32" s="32">
        <v>22</v>
      </c>
      <c r="J32" s="19" t="s">
        <v>788</v>
      </c>
      <c r="K32" s="33"/>
    </row>
    <row r="33" spans="2:11">
      <c r="B33" s="151"/>
      <c r="C33" s="142"/>
      <c r="D33" s="142"/>
      <c r="E33" s="166"/>
      <c r="F33" s="142"/>
      <c r="G33" s="142"/>
      <c r="H33" s="51" t="s">
        <v>1125</v>
      </c>
      <c r="I33" s="32">
        <v>15</v>
      </c>
      <c r="J33" s="19" t="s">
        <v>923</v>
      </c>
      <c r="K33" s="33"/>
    </row>
    <row r="34" spans="2:11">
      <c r="B34" s="151" t="s">
        <v>936</v>
      </c>
      <c r="C34" s="142" t="s">
        <v>948</v>
      </c>
      <c r="D34" s="142" t="s">
        <v>963</v>
      </c>
      <c r="E34" s="142" t="s">
        <v>954</v>
      </c>
      <c r="F34" s="142">
        <v>0</v>
      </c>
      <c r="G34" s="142">
        <v>5</v>
      </c>
      <c r="H34" s="32" t="s">
        <v>973</v>
      </c>
      <c r="I34" s="32">
        <v>22</v>
      </c>
      <c r="J34" s="19" t="s">
        <v>925</v>
      </c>
      <c r="K34" s="33"/>
    </row>
    <row r="35" spans="2:11">
      <c r="B35" s="151"/>
      <c r="C35" s="142"/>
      <c r="D35" s="142"/>
      <c r="E35" s="142"/>
      <c r="F35" s="142"/>
      <c r="G35" s="142"/>
      <c r="H35" s="32" t="s">
        <v>975</v>
      </c>
      <c r="I35" s="32">
        <v>15</v>
      </c>
      <c r="J35" s="33"/>
      <c r="K35" s="33"/>
    </row>
    <row r="36" spans="2:11">
      <c r="B36" s="151" t="s">
        <v>937</v>
      </c>
      <c r="C36" s="142" t="s">
        <v>947</v>
      </c>
      <c r="D36" s="142" t="s">
        <v>963</v>
      </c>
      <c r="E36" s="142" t="s">
        <v>969</v>
      </c>
      <c r="F36" s="142">
        <v>0</v>
      </c>
      <c r="G36" s="142">
        <v>5</v>
      </c>
      <c r="H36" s="32" t="s">
        <v>973</v>
      </c>
      <c r="I36" s="32">
        <v>23</v>
      </c>
      <c r="J36" s="63" t="s">
        <v>926</v>
      </c>
      <c r="K36" s="33"/>
    </row>
    <row r="37" spans="2:11">
      <c r="B37" s="151"/>
      <c r="C37" s="142"/>
      <c r="D37" s="142"/>
      <c r="E37" s="166"/>
      <c r="F37" s="142"/>
      <c r="G37" s="142"/>
      <c r="H37" s="32" t="s">
        <v>976</v>
      </c>
      <c r="I37" s="32">
        <v>16</v>
      </c>
      <c r="J37" s="33"/>
      <c r="K37" s="33"/>
    </row>
    <row r="38" spans="2:11">
      <c r="B38" s="151" t="s">
        <v>938</v>
      </c>
      <c r="C38" s="142" t="s">
        <v>947</v>
      </c>
      <c r="D38" s="142" t="s">
        <v>963</v>
      </c>
      <c r="E38" s="142" t="s">
        <v>958</v>
      </c>
      <c r="F38" s="142">
        <v>3</v>
      </c>
      <c r="G38" s="142">
        <v>4</v>
      </c>
      <c r="H38" s="51" t="s">
        <v>1077</v>
      </c>
      <c r="I38" s="32">
        <v>24</v>
      </c>
      <c r="J38" s="63" t="s">
        <v>1478</v>
      </c>
      <c r="K38" s="33"/>
    </row>
    <row r="39" spans="2:11">
      <c r="B39" s="151"/>
      <c r="C39" s="142"/>
      <c r="D39" s="142"/>
      <c r="E39" s="142"/>
      <c r="F39" s="142"/>
      <c r="G39" s="142"/>
      <c r="H39" s="32" t="s">
        <v>976</v>
      </c>
      <c r="I39" s="32">
        <v>12</v>
      </c>
      <c r="J39" s="19" t="s">
        <v>927</v>
      </c>
      <c r="K39" s="33"/>
    </row>
    <row r="40" spans="2:11">
      <c r="B40" s="151" t="s">
        <v>939</v>
      </c>
      <c r="C40" s="142" t="s">
        <v>946</v>
      </c>
      <c r="D40" s="142" t="s">
        <v>965</v>
      </c>
      <c r="E40" s="142" t="s">
        <v>952</v>
      </c>
      <c r="F40" s="142">
        <v>0</v>
      </c>
      <c r="G40" s="142">
        <v>5</v>
      </c>
      <c r="H40" s="142" t="s">
        <v>1124</v>
      </c>
      <c r="I40" s="142">
        <v>23</v>
      </c>
      <c r="J40" s="19" t="s">
        <v>928</v>
      </c>
      <c r="K40" s="154"/>
    </row>
    <row r="41" spans="2:11">
      <c r="B41" s="151"/>
      <c r="C41" s="142"/>
      <c r="D41" s="142"/>
      <c r="E41" s="142"/>
      <c r="F41" s="142"/>
      <c r="G41" s="142"/>
      <c r="H41" s="142"/>
      <c r="I41" s="142"/>
      <c r="J41" s="19" t="s">
        <v>300</v>
      </c>
      <c r="K41" s="154"/>
    </row>
    <row r="42" spans="2:11">
      <c r="B42" s="151"/>
      <c r="C42" s="142"/>
      <c r="D42" s="142"/>
      <c r="E42" s="142"/>
      <c r="F42" s="142"/>
      <c r="G42" s="142"/>
      <c r="H42" s="32" t="s">
        <v>975</v>
      </c>
      <c r="I42" s="33"/>
      <c r="J42" s="33"/>
      <c r="K42" s="33"/>
    </row>
    <row r="43" spans="2:11">
      <c r="B43" s="151" t="s">
        <v>940</v>
      </c>
      <c r="C43" s="142" t="s">
        <v>946</v>
      </c>
      <c r="D43" s="142" t="s">
        <v>965</v>
      </c>
      <c r="E43" s="142" t="s">
        <v>952</v>
      </c>
      <c r="F43" s="142">
        <v>0</v>
      </c>
      <c r="G43" s="142">
        <v>5</v>
      </c>
      <c r="H43" s="51" t="s">
        <v>1077</v>
      </c>
      <c r="I43" s="32">
        <v>27</v>
      </c>
      <c r="J43" s="19" t="s">
        <v>929</v>
      </c>
      <c r="K43" s="33"/>
    </row>
    <row r="44" spans="2:11">
      <c r="B44" s="151"/>
      <c r="C44" s="142"/>
      <c r="D44" s="142"/>
      <c r="E44" s="142"/>
      <c r="F44" s="142"/>
      <c r="G44" s="142"/>
      <c r="H44" s="32" t="s">
        <v>973</v>
      </c>
      <c r="I44" s="32">
        <v>18</v>
      </c>
      <c r="J44" s="19" t="s">
        <v>471</v>
      </c>
      <c r="K44" s="33"/>
    </row>
    <row r="45" spans="2:11">
      <c r="B45" s="151" t="s">
        <v>941</v>
      </c>
      <c r="C45" s="142" t="s">
        <v>946</v>
      </c>
      <c r="D45" s="142" t="s">
        <v>965</v>
      </c>
      <c r="E45" s="142" t="s">
        <v>970</v>
      </c>
      <c r="F45" s="142">
        <v>0</v>
      </c>
      <c r="G45" s="142">
        <v>6</v>
      </c>
      <c r="H45" s="32" t="s">
        <v>977</v>
      </c>
      <c r="I45" s="32">
        <v>26</v>
      </c>
      <c r="J45" s="19" t="s">
        <v>930</v>
      </c>
      <c r="K45" s="33"/>
    </row>
    <row r="46" spans="2:11">
      <c r="B46" s="151"/>
      <c r="C46" s="142"/>
      <c r="D46" s="142"/>
      <c r="E46" s="166"/>
      <c r="F46" s="142"/>
      <c r="G46" s="142"/>
      <c r="H46" s="51" t="s">
        <v>1123</v>
      </c>
      <c r="I46" s="32">
        <v>21</v>
      </c>
      <c r="J46" s="33"/>
      <c r="K46" s="33"/>
    </row>
    <row r="47" spans="2:11">
      <c r="B47" s="18" t="s">
        <v>942</v>
      </c>
      <c r="C47" s="32" t="s">
        <v>944</v>
      </c>
      <c r="D47" s="32" t="s">
        <v>963</v>
      </c>
      <c r="E47" s="32" t="s">
        <v>955</v>
      </c>
      <c r="F47" s="32">
        <v>3</v>
      </c>
      <c r="G47" s="32">
        <v>5</v>
      </c>
      <c r="H47" s="51" t="s">
        <v>1077</v>
      </c>
      <c r="I47" s="32">
        <v>22</v>
      </c>
      <c r="J47" s="19" t="s">
        <v>727</v>
      </c>
      <c r="K47" s="33"/>
    </row>
    <row r="48" spans="2:11">
      <c r="B48" s="151" t="s">
        <v>943</v>
      </c>
      <c r="C48" s="142" t="s">
        <v>945</v>
      </c>
      <c r="D48" s="142" t="s">
        <v>966</v>
      </c>
      <c r="E48" s="142" t="s">
        <v>7</v>
      </c>
      <c r="F48" s="142">
        <v>3</v>
      </c>
      <c r="G48" s="142">
        <v>6</v>
      </c>
      <c r="H48" s="32" t="s">
        <v>979</v>
      </c>
      <c r="I48" s="32">
        <v>26</v>
      </c>
      <c r="J48" s="19" t="s">
        <v>931</v>
      </c>
      <c r="K48" s="33"/>
    </row>
    <row r="49" spans="2:11">
      <c r="B49" s="151"/>
      <c r="C49" s="142"/>
      <c r="D49" s="142"/>
      <c r="E49" s="166"/>
      <c r="F49" s="142"/>
      <c r="G49" s="142"/>
      <c r="H49" s="51" t="s">
        <v>978</v>
      </c>
      <c r="I49" s="32">
        <v>18</v>
      </c>
      <c r="J49" s="19" t="s">
        <v>932</v>
      </c>
      <c r="K49" s="33"/>
    </row>
    <row r="50" spans="2:11">
      <c r="B50" s="151"/>
      <c r="C50" s="142"/>
      <c r="D50" s="142"/>
      <c r="E50" s="166"/>
      <c r="F50" s="142"/>
      <c r="G50" s="142"/>
      <c r="H50" s="142" t="s">
        <v>1124</v>
      </c>
      <c r="I50" s="142">
        <v>8</v>
      </c>
      <c r="J50" s="19" t="s">
        <v>933</v>
      </c>
      <c r="K50" s="154"/>
    </row>
    <row r="51" spans="2:11">
      <c r="B51" s="151"/>
      <c r="C51" s="142"/>
      <c r="D51" s="142"/>
      <c r="E51" s="166"/>
      <c r="F51" s="142"/>
      <c r="G51" s="142"/>
      <c r="H51" s="142"/>
      <c r="I51" s="142"/>
      <c r="J51" s="19" t="s">
        <v>934</v>
      </c>
      <c r="K51" s="154"/>
    </row>
    <row r="52" spans="2:11">
      <c r="B52" s="29"/>
    </row>
    <row r="54" spans="2:11" ht="18">
      <c r="B54" s="30" t="s">
        <v>888</v>
      </c>
    </row>
    <row r="56" spans="2:11">
      <c r="B56" s="1" t="s">
        <v>901</v>
      </c>
    </row>
    <row r="57" spans="2:11">
      <c r="B57" s="1" t="s">
        <v>902</v>
      </c>
    </row>
    <row r="59" spans="2:11">
      <c r="B59" s="147" t="s">
        <v>989</v>
      </c>
      <c r="C59" s="147" t="s">
        <v>990</v>
      </c>
      <c r="D59" s="147" t="s">
        <v>991</v>
      </c>
      <c r="E59" s="147" t="s">
        <v>992</v>
      </c>
      <c r="F59" s="147" t="s">
        <v>993</v>
      </c>
      <c r="G59" s="147" t="s">
        <v>994</v>
      </c>
      <c r="H59" s="147"/>
      <c r="I59" s="147"/>
      <c r="J59" s="147"/>
      <c r="K59" s="147" t="s">
        <v>450</v>
      </c>
    </row>
    <row r="60" spans="2:11">
      <c r="B60" s="165"/>
      <c r="C60" s="165"/>
      <c r="D60" s="165"/>
      <c r="E60" s="165"/>
      <c r="F60" s="165"/>
      <c r="G60" s="52" t="s">
        <v>899</v>
      </c>
      <c r="H60" s="52" t="s">
        <v>898</v>
      </c>
      <c r="I60" s="52" t="s">
        <v>905</v>
      </c>
      <c r="J60" s="52" t="s">
        <v>904</v>
      </c>
      <c r="K60" s="165"/>
    </row>
    <row r="61" spans="2:11">
      <c r="B61" s="151" t="s">
        <v>995</v>
      </c>
      <c r="C61" s="142" t="s">
        <v>1056</v>
      </c>
      <c r="D61" s="142" t="s">
        <v>1064</v>
      </c>
      <c r="E61" s="152" t="s">
        <v>1026</v>
      </c>
      <c r="F61" s="142">
        <v>0</v>
      </c>
      <c r="G61" s="142">
        <v>4</v>
      </c>
      <c r="H61" s="142" t="s">
        <v>1073</v>
      </c>
      <c r="I61" s="142">
        <v>18</v>
      </c>
      <c r="J61" s="49" t="s">
        <v>1079</v>
      </c>
      <c r="K61" s="154"/>
    </row>
    <row r="62" spans="2:11">
      <c r="B62" s="151"/>
      <c r="C62" s="142"/>
      <c r="D62" s="142"/>
      <c r="E62" s="142"/>
      <c r="F62" s="142"/>
      <c r="G62" s="142"/>
      <c r="H62" s="142"/>
      <c r="I62" s="142"/>
      <c r="J62" s="49" t="s">
        <v>1080</v>
      </c>
      <c r="K62" s="154"/>
    </row>
    <row r="63" spans="2:11">
      <c r="B63" s="53" t="s">
        <v>996</v>
      </c>
      <c r="C63" s="51" t="s">
        <v>1057</v>
      </c>
      <c r="D63" s="51" t="s">
        <v>1017</v>
      </c>
      <c r="E63" s="54" t="s">
        <v>1026</v>
      </c>
      <c r="F63" s="51">
        <v>0</v>
      </c>
      <c r="G63" s="51">
        <v>4</v>
      </c>
      <c r="H63" s="51" t="s">
        <v>1074</v>
      </c>
      <c r="I63" s="51">
        <v>24</v>
      </c>
      <c r="J63" s="49" t="s">
        <v>1081</v>
      </c>
      <c r="K63" s="55"/>
    </row>
    <row r="64" spans="2:11">
      <c r="B64" s="151" t="s">
        <v>997</v>
      </c>
      <c r="C64" s="142" t="s">
        <v>1058</v>
      </c>
      <c r="D64" s="142" t="s">
        <v>1065</v>
      </c>
      <c r="E64" s="142" t="s">
        <v>1068</v>
      </c>
      <c r="F64" s="142">
        <v>0</v>
      </c>
      <c r="G64" s="142">
        <v>4</v>
      </c>
      <c r="H64" s="51" t="s">
        <v>1073</v>
      </c>
      <c r="I64" s="51">
        <v>20</v>
      </c>
      <c r="J64" s="58" t="s">
        <v>1082</v>
      </c>
      <c r="K64" s="55"/>
    </row>
    <row r="65" spans="2:11">
      <c r="B65" s="151"/>
      <c r="C65" s="142"/>
      <c r="D65" s="142"/>
      <c r="E65" s="142"/>
      <c r="F65" s="142"/>
      <c r="G65" s="142"/>
      <c r="H65" s="142" t="s">
        <v>1075</v>
      </c>
      <c r="I65" s="142">
        <v>8</v>
      </c>
      <c r="J65" s="49" t="s">
        <v>1083</v>
      </c>
      <c r="K65" s="154"/>
    </row>
    <row r="66" spans="2:11">
      <c r="B66" s="151"/>
      <c r="C66" s="142"/>
      <c r="D66" s="142"/>
      <c r="E66" s="142"/>
      <c r="F66" s="142"/>
      <c r="G66" s="142"/>
      <c r="H66" s="142"/>
      <c r="I66" s="142"/>
      <c r="J66" s="49" t="s">
        <v>1084</v>
      </c>
      <c r="K66" s="154"/>
    </row>
    <row r="67" spans="2:11">
      <c r="B67" s="151" t="s">
        <v>2366</v>
      </c>
      <c r="C67" s="142" t="s">
        <v>1059</v>
      </c>
      <c r="D67" s="142" t="s">
        <v>1066</v>
      </c>
      <c r="E67" s="152" t="s">
        <v>1026</v>
      </c>
      <c r="F67" s="142">
        <v>3</v>
      </c>
      <c r="G67" s="142">
        <v>4</v>
      </c>
      <c r="H67" s="51" t="s">
        <v>1074</v>
      </c>
      <c r="I67" s="51">
        <v>25</v>
      </c>
      <c r="J67" s="49" t="s">
        <v>1085</v>
      </c>
      <c r="K67" s="55"/>
    </row>
    <row r="68" spans="2:11">
      <c r="B68" s="151"/>
      <c r="C68" s="142"/>
      <c r="D68" s="142"/>
      <c r="E68" s="142"/>
      <c r="F68" s="142"/>
      <c r="G68" s="142"/>
      <c r="H68" s="51" t="s">
        <v>1076</v>
      </c>
      <c r="I68" s="51">
        <v>8</v>
      </c>
      <c r="J68" s="55"/>
      <c r="K68" s="55"/>
    </row>
    <row r="69" spans="2:11" ht="27">
      <c r="B69" s="53" t="s">
        <v>999</v>
      </c>
      <c r="C69" s="51" t="s">
        <v>1060</v>
      </c>
      <c r="D69" s="51" t="s">
        <v>1017</v>
      </c>
      <c r="E69" s="54" t="s">
        <v>1026</v>
      </c>
      <c r="F69" s="51">
        <v>3</v>
      </c>
      <c r="G69" s="51">
        <v>4</v>
      </c>
      <c r="H69" s="51" t="s">
        <v>1077</v>
      </c>
      <c r="I69" s="51">
        <v>21</v>
      </c>
      <c r="J69" s="66" t="s">
        <v>1086</v>
      </c>
      <c r="K69" s="55"/>
    </row>
    <row r="70" spans="2:11">
      <c r="B70" s="151" t="s">
        <v>1000</v>
      </c>
      <c r="C70" s="142" t="s">
        <v>1061</v>
      </c>
      <c r="D70" s="142" t="s">
        <v>1065</v>
      </c>
      <c r="E70" s="142" t="s">
        <v>1069</v>
      </c>
      <c r="F70" s="142">
        <v>0</v>
      </c>
      <c r="G70" s="142">
        <v>4</v>
      </c>
      <c r="H70" s="51" t="s">
        <v>1077</v>
      </c>
      <c r="I70" s="51">
        <v>26</v>
      </c>
      <c r="J70" s="49" t="s">
        <v>1087</v>
      </c>
      <c r="K70" s="55"/>
    </row>
    <row r="71" spans="2:11">
      <c r="B71" s="151"/>
      <c r="C71" s="142"/>
      <c r="D71" s="142"/>
      <c r="E71" s="166"/>
      <c r="F71" s="142"/>
      <c r="G71" s="142"/>
      <c r="H71" s="51" t="s">
        <v>1078</v>
      </c>
      <c r="I71" s="51">
        <v>10</v>
      </c>
      <c r="J71" s="55"/>
      <c r="K71" s="55"/>
    </row>
    <row r="72" spans="2:11">
      <c r="B72" s="151" t="s">
        <v>1001</v>
      </c>
      <c r="C72" s="142" t="s">
        <v>1062</v>
      </c>
      <c r="D72" s="142" t="s">
        <v>1067</v>
      </c>
      <c r="E72" s="142" t="s">
        <v>1070</v>
      </c>
      <c r="F72" s="142">
        <v>0</v>
      </c>
      <c r="G72" s="142">
        <v>5</v>
      </c>
      <c r="H72" s="70" t="s">
        <v>973</v>
      </c>
      <c r="I72" s="51">
        <v>25</v>
      </c>
      <c r="J72" s="71" t="s">
        <v>1485</v>
      </c>
      <c r="K72" s="55"/>
    </row>
    <row r="73" spans="2:11">
      <c r="B73" s="151"/>
      <c r="C73" s="142"/>
      <c r="D73" s="142"/>
      <c r="E73" s="166"/>
      <c r="F73" s="142"/>
      <c r="G73" s="142"/>
      <c r="H73" s="70" t="s">
        <v>973</v>
      </c>
      <c r="I73" s="51">
        <v>10</v>
      </c>
      <c r="J73" s="71" t="s">
        <v>1486</v>
      </c>
      <c r="K73" s="55"/>
    </row>
    <row r="74" spans="2:11">
      <c r="B74" s="151" t="s">
        <v>1002</v>
      </c>
      <c r="C74" s="142" t="s">
        <v>1062</v>
      </c>
      <c r="D74" s="142" t="s">
        <v>1067</v>
      </c>
      <c r="E74" s="152" t="s">
        <v>1026</v>
      </c>
      <c r="F74" s="142">
        <v>0</v>
      </c>
      <c r="G74" s="142">
        <v>4</v>
      </c>
      <c r="H74" s="51" t="s">
        <v>1077</v>
      </c>
      <c r="I74" s="51">
        <v>28</v>
      </c>
      <c r="J74" s="49" t="s">
        <v>1088</v>
      </c>
      <c r="K74" s="55"/>
    </row>
    <row r="75" spans="2:11">
      <c r="B75" s="151"/>
      <c r="C75" s="142"/>
      <c r="D75" s="142"/>
      <c r="E75" s="142"/>
      <c r="F75" s="142"/>
      <c r="G75" s="142"/>
      <c r="H75" s="51" t="s">
        <v>1073</v>
      </c>
      <c r="I75" s="55"/>
      <c r="J75" s="71" t="s">
        <v>1487</v>
      </c>
      <c r="K75" s="55"/>
    </row>
    <row r="76" spans="2:11">
      <c r="B76" s="151" t="s">
        <v>1003</v>
      </c>
      <c r="C76" s="142" t="s">
        <v>1063</v>
      </c>
      <c r="D76" s="142" t="s">
        <v>1067</v>
      </c>
      <c r="E76" s="142" t="s">
        <v>1071</v>
      </c>
      <c r="F76" s="142">
        <v>4</v>
      </c>
      <c r="G76" s="142">
        <v>4</v>
      </c>
      <c r="H76" s="70" t="s">
        <v>1489</v>
      </c>
      <c r="I76" s="51">
        <v>29</v>
      </c>
      <c r="J76" s="49" t="s">
        <v>1089</v>
      </c>
      <c r="K76" s="55"/>
    </row>
    <row r="77" spans="2:11">
      <c r="B77" s="151"/>
      <c r="C77" s="142"/>
      <c r="D77" s="142"/>
      <c r="E77" s="166"/>
      <c r="F77" s="142"/>
      <c r="G77" s="142"/>
      <c r="H77" s="51" t="s">
        <v>1074</v>
      </c>
      <c r="I77" s="51">
        <v>10</v>
      </c>
      <c r="J77" s="71" t="s">
        <v>1488</v>
      </c>
      <c r="K77" s="55"/>
    </row>
    <row r="78" spans="2:11">
      <c r="B78" s="151" t="s">
        <v>1004</v>
      </c>
      <c r="C78" s="142" t="s">
        <v>1063</v>
      </c>
      <c r="D78" s="142" t="s">
        <v>1067</v>
      </c>
      <c r="E78" s="142" t="s">
        <v>1072</v>
      </c>
      <c r="F78" s="142">
        <v>0</v>
      </c>
      <c r="G78" s="142">
        <v>4</v>
      </c>
      <c r="H78" s="70" t="s">
        <v>973</v>
      </c>
      <c r="I78" s="70">
        <v>28</v>
      </c>
      <c r="J78" s="71" t="s">
        <v>1490</v>
      </c>
      <c r="K78" s="55"/>
    </row>
    <row r="79" spans="2:11">
      <c r="B79" s="151"/>
      <c r="C79" s="142"/>
      <c r="D79" s="142"/>
      <c r="E79" s="142"/>
      <c r="F79" s="142"/>
      <c r="G79" s="142"/>
      <c r="H79" s="51" t="s">
        <v>1074</v>
      </c>
      <c r="I79" s="51">
        <v>8</v>
      </c>
      <c r="J79" s="55"/>
      <c r="K79" s="55"/>
    </row>
    <row r="80" spans="2:11">
      <c r="B80" s="29"/>
    </row>
    <row r="81" spans="2:11">
      <c r="B81" s="29"/>
    </row>
    <row r="83" spans="2:11" ht="18">
      <c r="B83" s="30" t="s">
        <v>1006</v>
      </c>
    </row>
    <row r="85" spans="2:11">
      <c r="B85" s="1" t="s">
        <v>1005</v>
      </c>
    </row>
    <row r="87" spans="2:11" ht="16.5" customHeight="1">
      <c r="B87" s="147" t="s">
        <v>989</v>
      </c>
      <c r="C87" s="147" t="s">
        <v>990</v>
      </c>
      <c r="D87" s="147" t="s">
        <v>991</v>
      </c>
      <c r="E87" s="147" t="s">
        <v>992</v>
      </c>
      <c r="F87" s="147" t="s">
        <v>993</v>
      </c>
      <c r="G87" s="147" t="s">
        <v>994</v>
      </c>
      <c r="H87" s="147"/>
      <c r="I87" s="147"/>
      <c r="J87" s="147"/>
      <c r="K87" s="147" t="s">
        <v>450</v>
      </c>
    </row>
    <row r="88" spans="2:11">
      <c r="B88" s="165"/>
      <c r="C88" s="165"/>
      <c r="D88" s="165"/>
      <c r="E88" s="165"/>
      <c r="F88" s="165"/>
      <c r="G88" s="52" t="s">
        <v>899</v>
      </c>
      <c r="H88" s="52" t="s">
        <v>898</v>
      </c>
      <c r="I88" s="52" t="s">
        <v>905</v>
      </c>
      <c r="J88" s="52" t="s">
        <v>904</v>
      </c>
      <c r="K88" s="165"/>
    </row>
    <row r="89" spans="2:11">
      <c r="B89" s="151" t="s">
        <v>1090</v>
      </c>
      <c r="C89" s="142" t="s">
        <v>1094</v>
      </c>
      <c r="D89" s="142" t="s">
        <v>1017</v>
      </c>
      <c r="E89" s="142" t="s">
        <v>1098</v>
      </c>
      <c r="F89" s="142" t="s">
        <v>1102</v>
      </c>
      <c r="G89" s="142">
        <v>5</v>
      </c>
      <c r="H89" s="51" t="s">
        <v>1042</v>
      </c>
      <c r="I89" s="51">
        <v>30</v>
      </c>
      <c r="J89" s="49" t="s">
        <v>1105</v>
      </c>
      <c r="K89" s="55"/>
    </row>
    <row r="90" spans="2:11">
      <c r="B90" s="151"/>
      <c r="C90" s="142"/>
      <c r="D90" s="142"/>
      <c r="E90" s="142"/>
      <c r="F90" s="142"/>
      <c r="G90" s="142"/>
      <c r="H90" s="51" t="s">
        <v>1074</v>
      </c>
      <c r="I90" s="51">
        <v>10</v>
      </c>
      <c r="J90" s="55"/>
      <c r="K90" s="55"/>
    </row>
    <row r="91" spans="2:11">
      <c r="B91" s="151" t="s">
        <v>1091</v>
      </c>
      <c r="C91" s="142" t="s">
        <v>1095</v>
      </c>
      <c r="D91" s="142" t="s">
        <v>1064</v>
      </c>
      <c r="E91" s="142" t="s">
        <v>1099</v>
      </c>
      <c r="F91" s="142">
        <v>1</v>
      </c>
      <c r="G91" s="142">
        <v>5</v>
      </c>
      <c r="H91" s="142" t="s">
        <v>1042</v>
      </c>
      <c r="I91" s="142">
        <v>33</v>
      </c>
      <c r="J91" s="49" t="s">
        <v>1106</v>
      </c>
      <c r="K91" s="154"/>
    </row>
    <row r="92" spans="2:11">
      <c r="B92" s="151"/>
      <c r="C92" s="142"/>
      <c r="D92" s="142"/>
      <c r="E92" s="142"/>
      <c r="F92" s="142"/>
      <c r="G92" s="142"/>
      <c r="H92" s="142"/>
      <c r="I92" s="142"/>
      <c r="J92" s="49" t="s">
        <v>1107</v>
      </c>
      <c r="K92" s="154"/>
    </row>
    <row r="93" spans="2:11">
      <c r="B93" s="151"/>
      <c r="C93" s="142"/>
      <c r="D93" s="142"/>
      <c r="E93" s="142"/>
      <c r="F93" s="142"/>
      <c r="G93" s="142"/>
      <c r="H93" s="142" t="s">
        <v>1077</v>
      </c>
      <c r="I93" s="142">
        <v>10</v>
      </c>
      <c r="J93" s="49" t="s">
        <v>1106</v>
      </c>
      <c r="K93" s="154"/>
    </row>
    <row r="94" spans="2:11">
      <c r="B94" s="151"/>
      <c r="C94" s="142"/>
      <c r="D94" s="142"/>
      <c r="E94" s="142"/>
      <c r="F94" s="142"/>
      <c r="G94" s="142"/>
      <c r="H94" s="142"/>
      <c r="I94" s="142"/>
      <c r="J94" s="49" t="s">
        <v>1108</v>
      </c>
      <c r="K94" s="154"/>
    </row>
    <row r="95" spans="2:11">
      <c r="B95" s="151"/>
      <c r="C95" s="142"/>
      <c r="D95" s="142"/>
      <c r="E95" s="142"/>
      <c r="F95" s="142"/>
      <c r="G95" s="142"/>
      <c r="H95" s="142"/>
      <c r="I95" s="142"/>
      <c r="J95" s="49" t="s">
        <v>1109</v>
      </c>
      <c r="K95" s="154"/>
    </row>
    <row r="96" spans="2:11">
      <c r="B96" s="151" t="s">
        <v>1092</v>
      </c>
      <c r="C96" s="142" t="s">
        <v>1096</v>
      </c>
      <c r="D96" s="142" t="s">
        <v>1017</v>
      </c>
      <c r="E96" s="142" t="s">
        <v>1100</v>
      </c>
      <c r="F96" s="142">
        <v>1</v>
      </c>
      <c r="G96" s="142">
        <v>5</v>
      </c>
      <c r="H96" s="51" t="s">
        <v>1103</v>
      </c>
      <c r="I96" s="51">
        <v>32</v>
      </c>
      <c r="J96" s="50" t="s">
        <v>1110</v>
      </c>
      <c r="K96" s="55"/>
    </row>
    <row r="97" spans="2:11">
      <c r="B97" s="151"/>
      <c r="C97" s="142"/>
      <c r="D97" s="142"/>
      <c r="E97" s="142"/>
      <c r="F97" s="142"/>
      <c r="G97" s="142"/>
      <c r="H97" s="51" t="s">
        <v>1074</v>
      </c>
      <c r="I97" s="51">
        <v>12</v>
      </c>
      <c r="J97" s="49" t="s">
        <v>1111</v>
      </c>
      <c r="K97" s="55"/>
    </row>
    <row r="98" spans="2:11">
      <c r="B98" s="151" t="s">
        <v>1093</v>
      </c>
      <c r="C98" s="142" t="s">
        <v>1097</v>
      </c>
      <c r="D98" s="142" t="s">
        <v>1065</v>
      </c>
      <c r="E98" s="142" t="s">
        <v>1101</v>
      </c>
      <c r="F98" s="142">
        <v>0</v>
      </c>
      <c r="G98" s="142">
        <v>5</v>
      </c>
      <c r="H98" s="51" t="s">
        <v>1103</v>
      </c>
      <c r="I98" s="51">
        <v>32</v>
      </c>
      <c r="J98" s="49" t="s">
        <v>1112</v>
      </c>
      <c r="K98" s="55"/>
    </row>
    <row r="99" spans="2:11">
      <c r="B99" s="151"/>
      <c r="C99" s="142"/>
      <c r="D99" s="142"/>
      <c r="E99" s="166"/>
      <c r="F99" s="142"/>
      <c r="G99" s="142"/>
      <c r="H99" s="51" t="s">
        <v>1104</v>
      </c>
      <c r="I99" s="51">
        <v>12</v>
      </c>
      <c r="J99" s="55"/>
      <c r="K99" s="55"/>
    </row>
    <row r="100" spans="2:11">
      <c r="B100" s="29"/>
    </row>
    <row r="102" spans="2:11" ht="18">
      <c r="B102" s="30" t="s">
        <v>1007</v>
      </c>
    </row>
    <row r="104" spans="2:11">
      <c r="B104" s="1" t="s">
        <v>1008</v>
      </c>
    </row>
    <row r="106" spans="2:11" ht="16.5" customHeight="1">
      <c r="B106" s="147" t="s">
        <v>989</v>
      </c>
      <c r="C106" s="147" t="s">
        <v>990</v>
      </c>
      <c r="D106" s="147" t="s">
        <v>991</v>
      </c>
      <c r="E106" s="147" t="s">
        <v>992</v>
      </c>
      <c r="F106" s="147" t="s">
        <v>993</v>
      </c>
      <c r="G106" s="147" t="s">
        <v>994</v>
      </c>
      <c r="H106" s="147"/>
      <c r="I106" s="147"/>
      <c r="J106" s="147"/>
      <c r="K106" s="147" t="s">
        <v>450</v>
      </c>
    </row>
    <row r="107" spans="2:11">
      <c r="B107" s="165"/>
      <c r="C107" s="165"/>
      <c r="D107" s="165"/>
      <c r="E107" s="165"/>
      <c r="F107" s="165"/>
      <c r="G107" s="52" t="s">
        <v>899</v>
      </c>
      <c r="H107" s="52" t="s">
        <v>898</v>
      </c>
      <c r="I107" s="52" t="s">
        <v>905</v>
      </c>
      <c r="J107" s="52" t="s">
        <v>904</v>
      </c>
      <c r="K107" s="165"/>
    </row>
    <row r="108" spans="2:11">
      <c r="B108" s="53" t="s">
        <v>1053</v>
      </c>
      <c r="C108" s="51" t="s">
        <v>1113</v>
      </c>
      <c r="D108" s="51" t="s">
        <v>1017</v>
      </c>
      <c r="E108" s="54" t="s">
        <v>1026</v>
      </c>
      <c r="F108" s="51">
        <v>0</v>
      </c>
      <c r="G108" s="51">
        <v>3</v>
      </c>
      <c r="H108" s="51" t="s">
        <v>1103</v>
      </c>
      <c r="I108" s="51">
        <v>36</v>
      </c>
      <c r="J108" s="49" t="s">
        <v>1119</v>
      </c>
      <c r="K108" s="55"/>
    </row>
    <row r="109" spans="2:11">
      <c r="B109" s="151" t="s">
        <v>1054</v>
      </c>
      <c r="C109" s="142" t="s">
        <v>1114</v>
      </c>
      <c r="D109" s="142" t="s">
        <v>1064</v>
      </c>
      <c r="E109" s="152" t="s">
        <v>1026</v>
      </c>
      <c r="F109" s="142">
        <v>3</v>
      </c>
      <c r="G109" s="142">
        <v>4</v>
      </c>
      <c r="H109" s="142" t="s">
        <v>1043</v>
      </c>
      <c r="I109" s="142">
        <v>46</v>
      </c>
      <c r="J109" s="108" t="s">
        <v>1120</v>
      </c>
      <c r="K109" s="154"/>
    </row>
    <row r="110" spans="2:11">
      <c r="B110" s="168"/>
      <c r="C110" s="142"/>
      <c r="D110" s="142"/>
      <c r="E110" s="142"/>
      <c r="F110" s="142"/>
      <c r="G110" s="142"/>
      <c r="H110" s="142"/>
      <c r="I110" s="142"/>
      <c r="J110" s="69" t="s">
        <v>1491</v>
      </c>
      <c r="K110" s="154"/>
    </row>
    <row r="111" spans="2:11" ht="27">
      <c r="B111" s="168"/>
      <c r="C111" s="142"/>
      <c r="D111" s="142"/>
      <c r="E111" s="142"/>
      <c r="F111" s="142"/>
      <c r="G111" s="142"/>
      <c r="H111" s="51" t="s">
        <v>1118</v>
      </c>
      <c r="I111" s="51">
        <v>24</v>
      </c>
      <c r="J111" s="49" t="s">
        <v>1121</v>
      </c>
      <c r="K111" s="55"/>
    </row>
    <row r="112" spans="2:11" ht="27">
      <c r="B112" s="53" t="s">
        <v>1055</v>
      </c>
      <c r="C112" s="51" t="s">
        <v>1115</v>
      </c>
      <c r="D112" s="51" t="s">
        <v>1116</v>
      </c>
      <c r="E112" s="51" t="s">
        <v>1117</v>
      </c>
      <c r="F112" s="51" t="s">
        <v>1102</v>
      </c>
      <c r="G112" s="51">
        <v>2</v>
      </c>
      <c r="H112" s="51" t="s">
        <v>1030</v>
      </c>
      <c r="I112" s="51">
        <v>50</v>
      </c>
      <c r="J112" s="49" t="s">
        <v>1122</v>
      </c>
      <c r="K112" s="55"/>
    </row>
    <row r="113" spans="2:11">
      <c r="B113" s="29"/>
    </row>
    <row r="115" spans="2:11" ht="18">
      <c r="B115" s="30" t="s">
        <v>1010</v>
      </c>
    </row>
    <row r="117" spans="2:11">
      <c r="B117" s="1" t="s">
        <v>1009</v>
      </c>
    </row>
    <row r="119" spans="2:11" ht="16.5" customHeight="1">
      <c r="B119" s="147" t="s">
        <v>989</v>
      </c>
      <c r="C119" s="147" t="s">
        <v>990</v>
      </c>
      <c r="D119" s="147" t="s">
        <v>991</v>
      </c>
      <c r="E119" s="147" t="s">
        <v>992</v>
      </c>
      <c r="F119" s="147" t="s">
        <v>993</v>
      </c>
      <c r="G119" s="147" t="s">
        <v>994</v>
      </c>
      <c r="H119" s="147"/>
      <c r="I119" s="147"/>
      <c r="J119" s="147"/>
      <c r="K119" s="147" t="s">
        <v>450</v>
      </c>
    </row>
    <row r="120" spans="2:11">
      <c r="B120" s="165"/>
      <c r="C120" s="165"/>
      <c r="D120" s="165"/>
      <c r="E120" s="165"/>
      <c r="F120" s="165"/>
      <c r="G120" s="52" t="s">
        <v>899</v>
      </c>
      <c r="H120" s="52" t="s">
        <v>898</v>
      </c>
      <c r="I120" s="52" t="s">
        <v>905</v>
      </c>
      <c r="J120" s="52" t="s">
        <v>904</v>
      </c>
      <c r="K120" s="165"/>
    </row>
    <row r="121" spans="2:11" ht="27">
      <c r="B121" s="151" t="s">
        <v>1033</v>
      </c>
      <c r="C121" s="142" t="s">
        <v>1036</v>
      </c>
      <c r="D121" s="142" t="s">
        <v>1017</v>
      </c>
      <c r="E121" s="152" t="s">
        <v>1026</v>
      </c>
      <c r="F121" s="152" t="s">
        <v>1026</v>
      </c>
      <c r="G121" s="142">
        <v>5</v>
      </c>
      <c r="H121" s="51" t="s">
        <v>1041</v>
      </c>
      <c r="I121" s="51">
        <v>34</v>
      </c>
      <c r="J121" s="68" t="s">
        <v>1045</v>
      </c>
      <c r="K121" s="55"/>
    </row>
    <row r="122" spans="2:11">
      <c r="B122" s="151"/>
      <c r="C122" s="142"/>
      <c r="D122" s="142"/>
      <c r="E122" s="142"/>
      <c r="F122" s="142"/>
      <c r="G122" s="142"/>
      <c r="H122" s="51" t="s">
        <v>1042</v>
      </c>
      <c r="I122" s="51">
        <v>14</v>
      </c>
      <c r="J122" s="55"/>
      <c r="K122" s="55"/>
    </row>
    <row r="123" spans="2:11">
      <c r="B123" s="151" t="s">
        <v>1034</v>
      </c>
      <c r="C123" s="142" t="s">
        <v>1037</v>
      </c>
      <c r="D123" s="142" t="s">
        <v>1017</v>
      </c>
      <c r="E123" s="142" t="s">
        <v>1039</v>
      </c>
      <c r="F123" s="152" t="s">
        <v>1026</v>
      </c>
      <c r="G123" s="142">
        <v>5</v>
      </c>
      <c r="H123" s="142" t="s">
        <v>1043</v>
      </c>
      <c r="I123" s="142">
        <v>32</v>
      </c>
      <c r="J123" s="73" t="s">
        <v>1046</v>
      </c>
      <c r="K123" s="154"/>
    </row>
    <row r="124" spans="2:11">
      <c r="B124" s="151"/>
      <c r="C124" s="142"/>
      <c r="D124" s="142"/>
      <c r="E124" s="166"/>
      <c r="F124" s="142"/>
      <c r="G124" s="142"/>
      <c r="H124" s="142"/>
      <c r="I124" s="142"/>
      <c r="J124" s="49" t="s">
        <v>1047</v>
      </c>
      <c r="K124" s="154"/>
    </row>
    <row r="125" spans="2:11">
      <c r="B125" s="151"/>
      <c r="C125" s="142"/>
      <c r="D125" s="142"/>
      <c r="E125" s="166"/>
      <c r="F125" s="167"/>
      <c r="G125" s="142"/>
      <c r="H125" s="142"/>
      <c r="I125" s="142"/>
      <c r="J125" s="49" t="s">
        <v>1048</v>
      </c>
      <c r="K125" s="154"/>
    </row>
    <row r="126" spans="2:11">
      <c r="B126" s="151"/>
      <c r="C126" s="142"/>
      <c r="D126" s="142"/>
      <c r="E126" s="166"/>
      <c r="F126" s="167"/>
      <c r="G126" s="142"/>
      <c r="H126" s="51" t="s">
        <v>1042</v>
      </c>
      <c r="I126" s="51">
        <v>12</v>
      </c>
      <c r="J126" s="49" t="s">
        <v>1049</v>
      </c>
      <c r="K126" s="55"/>
    </row>
    <row r="127" spans="2:11">
      <c r="B127" s="151" t="s">
        <v>1035</v>
      </c>
      <c r="C127" s="142" t="s">
        <v>1038</v>
      </c>
      <c r="D127" s="142" t="s">
        <v>1024</v>
      </c>
      <c r="E127" s="142" t="s">
        <v>1040</v>
      </c>
      <c r="F127" s="152" t="s">
        <v>1026</v>
      </c>
      <c r="G127" s="142">
        <v>5</v>
      </c>
      <c r="H127" s="142" t="s">
        <v>1030</v>
      </c>
      <c r="I127" s="142">
        <v>40</v>
      </c>
      <c r="J127" s="49" t="s">
        <v>1046</v>
      </c>
      <c r="K127" s="154"/>
    </row>
    <row r="128" spans="2:11">
      <c r="B128" s="151"/>
      <c r="C128" s="142"/>
      <c r="D128" s="142"/>
      <c r="E128" s="166"/>
      <c r="F128" s="142"/>
      <c r="G128" s="142"/>
      <c r="H128" s="142"/>
      <c r="I128" s="142"/>
      <c r="J128" s="72" t="s">
        <v>1050</v>
      </c>
      <c r="K128" s="154"/>
    </row>
    <row r="129" spans="2:11">
      <c r="B129" s="151"/>
      <c r="C129" s="142"/>
      <c r="D129" s="142"/>
      <c r="E129" s="166"/>
      <c r="F129" s="167"/>
      <c r="G129" s="142"/>
      <c r="H129" s="142"/>
      <c r="I129" s="142"/>
      <c r="J129" s="49" t="s">
        <v>1051</v>
      </c>
      <c r="K129" s="154"/>
    </row>
    <row r="130" spans="2:11">
      <c r="B130" s="151"/>
      <c r="C130" s="142"/>
      <c r="D130" s="142"/>
      <c r="E130" s="166"/>
      <c r="F130" s="167"/>
      <c r="G130" s="142"/>
      <c r="H130" s="51" t="s">
        <v>1044</v>
      </c>
      <c r="I130" s="51">
        <v>14</v>
      </c>
      <c r="J130" s="49" t="s">
        <v>1052</v>
      </c>
      <c r="K130" s="55"/>
    </row>
    <row r="131" spans="2:11">
      <c r="B131" s="29"/>
    </row>
    <row r="133" spans="2:11" ht="18">
      <c r="B133" s="30" t="s">
        <v>1014</v>
      </c>
    </row>
    <row r="135" spans="2:11">
      <c r="B135" s="1" t="s">
        <v>1013</v>
      </c>
    </row>
    <row r="137" spans="2:11" ht="16.5" customHeight="1">
      <c r="B137" s="147" t="s">
        <v>989</v>
      </c>
      <c r="C137" s="147" t="s">
        <v>990</v>
      </c>
      <c r="D137" s="147" t="s">
        <v>991</v>
      </c>
      <c r="E137" s="147" t="s">
        <v>992</v>
      </c>
      <c r="F137" s="147" t="s">
        <v>993</v>
      </c>
      <c r="G137" s="147" t="s">
        <v>994</v>
      </c>
      <c r="H137" s="147"/>
      <c r="I137" s="147"/>
      <c r="J137" s="147"/>
      <c r="K137" s="147" t="s">
        <v>450</v>
      </c>
    </row>
    <row r="138" spans="2:11">
      <c r="B138" s="165"/>
      <c r="C138" s="165"/>
      <c r="D138" s="165"/>
      <c r="E138" s="165"/>
      <c r="F138" s="165"/>
      <c r="G138" s="52" t="s">
        <v>899</v>
      </c>
      <c r="H138" s="52" t="s">
        <v>898</v>
      </c>
      <c r="I138" s="52" t="s">
        <v>905</v>
      </c>
      <c r="J138" s="52" t="s">
        <v>904</v>
      </c>
      <c r="K138" s="165"/>
    </row>
    <row r="139" spans="2:11" ht="27">
      <c r="B139" s="117" t="s">
        <v>2365</v>
      </c>
      <c r="C139" s="51" t="s">
        <v>1021</v>
      </c>
      <c r="D139" s="51" t="s">
        <v>1024</v>
      </c>
      <c r="E139" s="51" t="s">
        <v>1027</v>
      </c>
      <c r="F139" s="51">
        <v>0</v>
      </c>
      <c r="G139" s="51">
        <v>3</v>
      </c>
      <c r="H139" s="51" t="s">
        <v>1028</v>
      </c>
      <c r="I139" s="51">
        <v>50</v>
      </c>
      <c r="J139" s="73" t="s">
        <v>1031</v>
      </c>
      <c r="K139" s="51" t="s">
        <v>1032</v>
      </c>
    </row>
    <row r="140" spans="2:11" ht="27">
      <c r="B140" s="20" t="s">
        <v>1019</v>
      </c>
      <c r="C140" s="84" t="s">
        <v>1023</v>
      </c>
      <c r="D140" s="84" t="s">
        <v>1024</v>
      </c>
      <c r="E140" s="85" t="s">
        <v>1026</v>
      </c>
      <c r="F140" s="84">
        <v>2</v>
      </c>
      <c r="G140" s="84">
        <v>3</v>
      </c>
      <c r="H140" s="84" t="s">
        <v>1652</v>
      </c>
      <c r="I140" s="84">
        <v>50</v>
      </c>
      <c r="J140" s="112" t="s">
        <v>2346</v>
      </c>
      <c r="K140" s="86"/>
    </row>
    <row r="141" spans="2:11" ht="27">
      <c r="B141" s="151" t="s">
        <v>1020</v>
      </c>
      <c r="C141" s="142" t="s">
        <v>1022</v>
      </c>
      <c r="D141" s="142" t="s">
        <v>1025</v>
      </c>
      <c r="E141" s="152" t="s">
        <v>1026</v>
      </c>
      <c r="F141" s="142">
        <v>0</v>
      </c>
      <c r="G141" s="142">
        <v>6</v>
      </c>
      <c r="H141" s="51" t="s">
        <v>1029</v>
      </c>
      <c r="I141" s="51">
        <v>50</v>
      </c>
      <c r="J141" s="107" t="s">
        <v>2344</v>
      </c>
      <c r="K141" s="55"/>
    </row>
    <row r="142" spans="2:11">
      <c r="B142" s="151"/>
      <c r="C142" s="142"/>
      <c r="D142" s="142"/>
      <c r="E142" s="142"/>
      <c r="F142" s="142"/>
      <c r="G142" s="142"/>
      <c r="H142" s="74" t="s">
        <v>1030</v>
      </c>
      <c r="I142" s="74">
        <v>30</v>
      </c>
      <c r="J142" s="73" t="s">
        <v>1653</v>
      </c>
      <c r="K142" s="75"/>
    </row>
    <row r="143" spans="2:11">
      <c r="B143" s="29"/>
    </row>
    <row r="144" spans="2:11">
      <c r="B144" s="29"/>
    </row>
    <row r="145" spans="2:11" ht="18">
      <c r="B145" s="30" t="s">
        <v>1011</v>
      </c>
    </row>
    <row r="147" spans="2:11">
      <c r="B147" s="1" t="s">
        <v>1012</v>
      </c>
    </row>
    <row r="149" spans="2:11" ht="16.5" customHeight="1">
      <c r="B149" s="147" t="s">
        <v>989</v>
      </c>
      <c r="C149" s="147" t="s">
        <v>990</v>
      </c>
      <c r="D149" s="147" t="s">
        <v>991</v>
      </c>
      <c r="E149" s="147" t="s">
        <v>992</v>
      </c>
      <c r="F149" s="147" t="s">
        <v>993</v>
      </c>
      <c r="G149" s="147" t="s">
        <v>994</v>
      </c>
      <c r="H149" s="147"/>
      <c r="I149" s="147"/>
      <c r="J149" s="147"/>
      <c r="K149" s="147" t="s">
        <v>450</v>
      </c>
    </row>
    <row r="150" spans="2:11">
      <c r="B150" s="165"/>
      <c r="C150" s="165"/>
      <c r="D150" s="165"/>
      <c r="E150" s="165"/>
      <c r="F150" s="165"/>
      <c r="G150" s="52" t="s">
        <v>899</v>
      </c>
      <c r="H150" s="52" t="s">
        <v>898</v>
      </c>
      <c r="I150" s="52" t="s">
        <v>905</v>
      </c>
      <c r="J150" s="52" t="s">
        <v>904</v>
      </c>
      <c r="K150" s="165"/>
    </row>
    <row r="151" spans="2:11" ht="16.5" customHeight="1">
      <c r="B151" s="157" t="s">
        <v>1015</v>
      </c>
      <c r="C151" s="163" t="s">
        <v>1016</v>
      </c>
      <c r="D151" s="163" t="s">
        <v>1017</v>
      </c>
      <c r="E151" s="163" t="s">
        <v>1650</v>
      </c>
      <c r="F151" s="163">
        <v>2</v>
      </c>
      <c r="G151" s="163">
        <v>15</v>
      </c>
      <c r="H151" s="163" t="s">
        <v>1018</v>
      </c>
      <c r="I151" s="163">
        <v>50</v>
      </c>
      <c r="J151" s="159" t="s">
        <v>1651</v>
      </c>
      <c r="K151" s="161"/>
    </row>
    <row r="152" spans="2:11">
      <c r="B152" s="158"/>
      <c r="C152" s="164"/>
      <c r="D152" s="164"/>
      <c r="E152" s="164"/>
      <c r="F152" s="164"/>
      <c r="G152" s="164"/>
      <c r="H152" s="164"/>
      <c r="I152" s="164"/>
      <c r="J152" s="160"/>
      <c r="K152" s="162"/>
    </row>
    <row r="153" spans="2:11">
      <c r="B153" s="29"/>
    </row>
  </sheetData>
  <mergeCells count="279">
    <mergeCell ref="K12:K13"/>
    <mergeCell ref="B14:B17"/>
    <mergeCell ref="C14:C17"/>
    <mergeCell ref="D14:D17"/>
    <mergeCell ref="E14:E17"/>
    <mergeCell ref="F14:F17"/>
    <mergeCell ref="G14:G17"/>
    <mergeCell ref="B12:B13"/>
    <mergeCell ref="C12:C13"/>
    <mergeCell ref="D12:D13"/>
    <mergeCell ref="E12:E13"/>
    <mergeCell ref="F12:F13"/>
    <mergeCell ref="G12:J12"/>
    <mergeCell ref="B24:B26"/>
    <mergeCell ref="C24:C26"/>
    <mergeCell ref="D24:D26"/>
    <mergeCell ref="E24:E26"/>
    <mergeCell ref="F24:F26"/>
    <mergeCell ref="G24:G26"/>
    <mergeCell ref="H18:H19"/>
    <mergeCell ref="I18:I19"/>
    <mergeCell ref="K18:K19"/>
    <mergeCell ref="B21:B23"/>
    <mergeCell ref="C21:C23"/>
    <mergeCell ref="D21:D23"/>
    <mergeCell ref="E21:E23"/>
    <mergeCell ref="F21:F23"/>
    <mergeCell ref="G21:G23"/>
    <mergeCell ref="B18:B20"/>
    <mergeCell ref="C18:C20"/>
    <mergeCell ref="D18:D20"/>
    <mergeCell ref="E18:E20"/>
    <mergeCell ref="F18:F20"/>
    <mergeCell ref="G18:G20"/>
    <mergeCell ref="B30:B31"/>
    <mergeCell ref="C30:C31"/>
    <mergeCell ref="D30:D31"/>
    <mergeCell ref="E30:E31"/>
    <mergeCell ref="F30:F31"/>
    <mergeCell ref="G30:G31"/>
    <mergeCell ref="B27:B28"/>
    <mergeCell ref="C27:C28"/>
    <mergeCell ref="D27:D28"/>
    <mergeCell ref="E27:E28"/>
    <mergeCell ref="F27:F28"/>
    <mergeCell ref="G27:G28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B38:B39"/>
    <mergeCell ref="C38:C39"/>
    <mergeCell ref="D38:D39"/>
    <mergeCell ref="E38:E39"/>
    <mergeCell ref="F38:F39"/>
    <mergeCell ref="G38:G39"/>
    <mergeCell ref="B36:B37"/>
    <mergeCell ref="C36:C37"/>
    <mergeCell ref="D36:D37"/>
    <mergeCell ref="E36:E37"/>
    <mergeCell ref="F36:F37"/>
    <mergeCell ref="G36:G37"/>
    <mergeCell ref="B45:B46"/>
    <mergeCell ref="C45:C46"/>
    <mergeCell ref="D45:D46"/>
    <mergeCell ref="E45:E46"/>
    <mergeCell ref="F45:F46"/>
    <mergeCell ref="G45:G46"/>
    <mergeCell ref="H40:H41"/>
    <mergeCell ref="I40:I41"/>
    <mergeCell ref="K40:K41"/>
    <mergeCell ref="B43:B44"/>
    <mergeCell ref="C43:C44"/>
    <mergeCell ref="D43:D44"/>
    <mergeCell ref="E43:E44"/>
    <mergeCell ref="F43:F44"/>
    <mergeCell ref="G43:G44"/>
    <mergeCell ref="B40:B42"/>
    <mergeCell ref="C40:C42"/>
    <mergeCell ref="D40:D42"/>
    <mergeCell ref="E40:E42"/>
    <mergeCell ref="F40:F42"/>
    <mergeCell ref="G40:G42"/>
    <mergeCell ref="H50:H51"/>
    <mergeCell ref="I50:I51"/>
    <mergeCell ref="K50:K51"/>
    <mergeCell ref="B59:B60"/>
    <mergeCell ref="C59:C60"/>
    <mergeCell ref="D59:D60"/>
    <mergeCell ref="E59:E60"/>
    <mergeCell ref="F59:F60"/>
    <mergeCell ref="G59:J59"/>
    <mergeCell ref="K59:K60"/>
    <mergeCell ref="B48:B51"/>
    <mergeCell ref="C48:C51"/>
    <mergeCell ref="D48:D51"/>
    <mergeCell ref="E48:E51"/>
    <mergeCell ref="F48:F51"/>
    <mergeCell ref="G48:G51"/>
    <mergeCell ref="H61:H62"/>
    <mergeCell ref="I61:I62"/>
    <mergeCell ref="K61:K62"/>
    <mergeCell ref="B64:B66"/>
    <mergeCell ref="C64:C66"/>
    <mergeCell ref="D64:D66"/>
    <mergeCell ref="E64:E66"/>
    <mergeCell ref="F64:F66"/>
    <mergeCell ref="G64:G66"/>
    <mergeCell ref="H65:H66"/>
    <mergeCell ref="B61:B62"/>
    <mergeCell ref="C61:C62"/>
    <mergeCell ref="D61:D62"/>
    <mergeCell ref="E61:E62"/>
    <mergeCell ref="F61:F62"/>
    <mergeCell ref="G61:G62"/>
    <mergeCell ref="B70:B71"/>
    <mergeCell ref="C70:C71"/>
    <mergeCell ref="D70:D71"/>
    <mergeCell ref="E70:E71"/>
    <mergeCell ref="F70:F71"/>
    <mergeCell ref="G70:G71"/>
    <mergeCell ref="I65:I66"/>
    <mergeCell ref="K65:K66"/>
    <mergeCell ref="B67:B68"/>
    <mergeCell ref="C67:C68"/>
    <mergeCell ref="D67:D68"/>
    <mergeCell ref="E67:E68"/>
    <mergeCell ref="F67:F68"/>
    <mergeCell ref="G67:G68"/>
    <mergeCell ref="B74:B75"/>
    <mergeCell ref="C74:C75"/>
    <mergeCell ref="D74:D75"/>
    <mergeCell ref="E74:E75"/>
    <mergeCell ref="F74:F75"/>
    <mergeCell ref="G74:G75"/>
    <mergeCell ref="B72:B73"/>
    <mergeCell ref="C72:C73"/>
    <mergeCell ref="D72:D73"/>
    <mergeCell ref="E72:E73"/>
    <mergeCell ref="F72:F73"/>
    <mergeCell ref="G72:G73"/>
    <mergeCell ref="B78:B79"/>
    <mergeCell ref="C78:C79"/>
    <mergeCell ref="D78:D79"/>
    <mergeCell ref="E78:E79"/>
    <mergeCell ref="F78:F79"/>
    <mergeCell ref="G78:G79"/>
    <mergeCell ref="B76:B77"/>
    <mergeCell ref="C76:C77"/>
    <mergeCell ref="D76:D77"/>
    <mergeCell ref="E76:E77"/>
    <mergeCell ref="F76:F77"/>
    <mergeCell ref="G76:G77"/>
    <mergeCell ref="K87:K88"/>
    <mergeCell ref="B89:B90"/>
    <mergeCell ref="C89:C90"/>
    <mergeCell ref="D89:D90"/>
    <mergeCell ref="E89:E90"/>
    <mergeCell ref="F89:F90"/>
    <mergeCell ref="G89:G90"/>
    <mergeCell ref="B87:B88"/>
    <mergeCell ref="C87:C88"/>
    <mergeCell ref="D87:D88"/>
    <mergeCell ref="E87:E88"/>
    <mergeCell ref="F87:F88"/>
    <mergeCell ref="G87:J87"/>
    <mergeCell ref="H91:H92"/>
    <mergeCell ref="I91:I92"/>
    <mergeCell ref="K91:K92"/>
    <mergeCell ref="H93:H95"/>
    <mergeCell ref="I93:I95"/>
    <mergeCell ref="K93:K95"/>
    <mergeCell ref="B91:B95"/>
    <mergeCell ref="C91:C95"/>
    <mergeCell ref="D91:D95"/>
    <mergeCell ref="E91:E95"/>
    <mergeCell ref="F91:F95"/>
    <mergeCell ref="G91:G95"/>
    <mergeCell ref="K106:K107"/>
    <mergeCell ref="B109:B111"/>
    <mergeCell ref="C109:C111"/>
    <mergeCell ref="D109:D111"/>
    <mergeCell ref="E109:E111"/>
    <mergeCell ref="F109:F111"/>
    <mergeCell ref="G109:G111"/>
    <mergeCell ref="H109:H110"/>
    <mergeCell ref="I109:I110"/>
    <mergeCell ref="K109:K110"/>
    <mergeCell ref="B106:B107"/>
    <mergeCell ref="C106:C107"/>
    <mergeCell ref="D106:D107"/>
    <mergeCell ref="E106:E107"/>
    <mergeCell ref="F106:F107"/>
    <mergeCell ref="G106:J106"/>
    <mergeCell ref="K119:K120"/>
    <mergeCell ref="B121:B122"/>
    <mergeCell ref="C121:C122"/>
    <mergeCell ref="D121:D122"/>
    <mergeCell ref="E121:E122"/>
    <mergeCell ref="F121:F122"/>
    <mergeCell ref="G121:G122"/>
    <mergeCell ref="B119:B120"/>
    <mergeCell ref="C119:C120"/>
    <mergeCell ref="D119:D120"/>
    <mergeCell ref="E119:E120"/>
    <mergeCell ref="F119:F120"/>
    <mergeCell ref="G119:J119"/>
    <mergeCell ref="K123:K125"/>
    <mergeCell ref="B127:B130"/>
    <mergeCell ref="C127:C130"/>
    <mergeCell ref="D127:D130"/>
    <mergeCell ref="E127:E130"/>
    <mergeCell ref="F127:F130"/>
    <mergeCell ref="G127:G130"/>
    <mergeCell ref="H127:H129"/>
    <mergeCell ref="B123:B126"/>
    <mergeCell ref="C123:C126"/>
    <mergeCell ref="D123:D126"/>
    <mergeCell ref="E123:E126"/>
    <mergeCell ref="F123:F126"/>
    <mergeCell ref="G123:G126"/>
    <mergeCell ref="I127:I129"/>
    <mergeCell ref="K127:K129"/>
    <mergeCell ref="K149:K150"/>
    <mergeCell ref="B141:B142"/>
    <mergeCell ref="C141:C142"/>
    <mergeCell ref="D141:D142"/>
    <mergeCell ref="E141:E142"/>
    <mergeCell ref="F141:F142"/>
    <mergeCell ref="G141:G142"/>
    <mergeCell ref="B137:B138"/>
    <mergeCell ref="C137:C138"/>
    <mergeCell ref="D137:D138"/>
    <mergeCell ref="E137:E138"/>
    <mergeCell ref="F137:F138"/>
    <mergeCell ref="G137:J137"/>
    <mergeCell ref="K137:K138"/>
    <mergeCell ref="B4:G4"/>
    <mergeCell ref="B5:G5"/>
    <mergeCell ref="B6:G6"/>
    <mergeCell ref="B7:G7"/>
    <mergeCell ref="B149:B150"/>
    <mergeCell ref="C149:C150"/>
    <mergeCell ref="D149:D150"/>
    <mergeCell ref="E149:E150"/>
    <mergeCell ref="F149:F150"/>
    <mergeCell ref="G149:J149"/>
    <mergeCell ref="H123:H125"/>
    <mergeCell ref="I123:I125"/>
    <mergeCell ref="B98:B99"/>
    <mergeCell ref="C98:C99"/>
    <mergeCell ref="D98:D99"/>
    <mergeCell ref="E98:E99"/>
    <mergeCell ref="F98:F99"/>
    <mergeCell ref="G98:G99"/>
    <mergeCell ref="B96:B97"/>
    <mergeCell ref="C96:C97"/>
    <mergeCell ref="D96:D97"/>
    <mergeCell ref="E96:E97"/>
    <mergeCell ref="F96:F97"/>
    <mergeCell ref="G96:G97"/>
    <mergeCell ref="B151:B152"/>
    <mergeCell ref="J151:J152"/>
    <mergeCell ref="K151:K152"/>
    <mergeCell ref="I151:I152"/>
    <mergeCell ref="H151:H152"/>
    <mergeCell ref="G151:G152"/>
    <mergeCell ref="F151:F152"/>
    <mergeCell ref="E151:E152"/>
    <mergeCell ref="D151:D152"/>
    <mergeCell ref="C151:C152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개요(정리전)</vt:lpstr>
      <vt:lpstr>전직</vt:lpstr>
      <vt:lpstr>요일 보너스</vt:lpstr>
      <vt:lpstr>술집</vt:lpstr>
      <vt:lpstr>기술</vt:lpstr>
      <vt:lpstr>장비(아이템)</vt:lpstr>
      <vt:lpstr>파워업</vt:lpstr>
      <vt:lpstr>선내건설</vt:lpstr>
      <vt:lpstr>섬(지역)</vt:lpstr>
      <vt:lpstr>몬스터</vt:lpstr>
      <vt:lpstr>포획가능</vt:lpstr>
      <vt:lpstr>몬스터부화</vt:lpstr>
      <vt:lpstr>왕의포상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2014-01-14T08:29:40Z</dcterms:created>
  <dcterms:modified xsi:type="dcterms:W3CDTF">2014-03-21T01:44:34Z</dcterms:modified>
</cp:coreProperties>
</file>